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2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4" i="1" l="1"/>
  <c r="A234" i="1"/>
  <c r="L233" i="1"/>
  <c r="J233" i="1"/>
  <c r="I233" i="1"/>
  <c r="H233" i="1"/>
  <c r="G233" i="1"/>
  <c r="F233" i="1"/>
  <c r="B224" i="1"/>
  <c r="A224" i="1"/>
  <c r="L223" i="1"/>
  <c r="L234" i="1" s="1"/>
  <c r="J223" i="1"/>
  <c r="J234" i="1" s="1"/>
  <c r="I223" i="1"/>
  <c r="I234" i="1" s="1"/>
  <c r="H223" i="1"/>
  <c r="H234" i="1" s="1"/>
  <c r="G223" i="1"/>
  <c r="F223" i="1"/>
  <c r="B215" i="1"/>
  <c r="A215" i="1"/>
  <c r="L214" i="1"/>
  <c r="J214" i="1"/>
  <c r="I214" i="1"/>
  <c r="H214" i="1"/>
  <c r="G214" i="1"/>
  <c r="F214" i="1"/>
  <c r="B205" i="1"/>
  <c r="A205" i="1"/>
  <c r="L204" i="1"/>
  <c r="J204" i="1"/>
  <c r="I204" i="1"/>
  <c r="I215" i="1" s="1"/>
  <c r="H204" i="1"/>
  <c r="H215" i="1" s="1"/>
  <c r="G204" i="1"/>
  <c r="F204" i="1"/>
  <c r="B110" i="1"/>
  <c r="B120" i="1"/>
  <c r="A120" i="1"/>
  <c r="L119" i="1"/>
  <c r="J119" i="1"/>
  <c r="I119" i="1"/>
  <c r="H119" i="1"/>
  <c r="G119" i="1"/>
  <c r="F119" i="1"/>
  <c r="A110" i="1"/>
  <c r="L109" i="1"/>
  <c r="J109" i="1"/>
  <c r="I109" i="1"/>
  <c r="H109" i="1"/>
  <c r="G109" i="1"/>
  <c r="F109" i="1"/>
  <c r="J215" i="1" l="1"/>
  <c r="L120" i="1"/>
  <c r="L215" i="1"/>
  <c r="H120" i="1"/>
  <c r="I120" i="1"/>
  <c r="J120" i="1"/>
  <c r="F215" i="1"/>
  <c r="G215" i="1"/>
  <c r="G234" i="1"/>
  <c r="G120" i="1"/>
  <c r="F234" i="1"/>
  <c r="F120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J128" i="1"/>
  <c r="I128" i="1"/>
  <c r="H128" i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L81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2" i="1" l="1"/>
  <c r="I195" i="1"/>
  <c r="F63" i="1"/>
  <c r="J82" i="1"/>
  <c r="F176" i="1"/>
  <c r="J195" i="1"/>
  <c r="H195" i="1"/>
  <c r="I82" i="1"/>
  <c r="L82" i="1"/>
  <c r="G176" i="1"/>
  <c r="L195" i="1"/>
  <c r="G63" i="1"/>
  <c r="H63" i="1"/>
  <c r="H176" i="1"/>
  <c r="H24" i="1"/>
  <c r="H139" i="1"/>
  <c r="J139" i="1"/>
  <c r="I24" i="1"/>
  <c r="I139" i="1"/>
  <c r="F101" i="1"/>
  <c r="L24" i="1"/>
  <c r="G101" i="1"/>
  <c r="L139" i="1"/>
  <c r="H101" i="1"/>
  <c r="I101" i="1"/>
  <c r="F82" i="1"/>
  <c r="J101" i="1"/>
  <c r="F195" i="1"/>
  <c r="J24" i="1"/>
  <c r="G82" i="1"/>
  <c r="L101" i="1"/>
  <c r="G195" i="1"/>
  <c r="G235" i="1" l="1"/>
  <c r="I235" i="1"/>
  <c r="F235" i="1"/>
  <c r="J235" i="1"/>
  <c r="L235" i="1"/>
  <c r="H235" i="1"/>
</calcChain>
</file>

<file path=xl/sharedStrings.xml><?xml version="1.0" encoding="utf-8"?>
<sst xmlns="http://schemas.openxmlformats.org/spreadsheetml/2006/main" count="384" uniqueCount="122">
  <si>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</si>
  <si>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</si>
  <si>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</si>
  <si>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</si>
  <si>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</si>
  <si>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</si>
  <si>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</si>
  <si>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</si>
  <si>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</si>
  <si>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</si>
  <si>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</si>
  <si>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</si>
  <si>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</si>
  <si>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</si>
  <si>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</si>
  <si>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</si>
  <si>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</si>
  <si>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</si>
  <si>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</si>
  <si>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</si>
  <si>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</si>
  <si>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</si>
  <si>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</si>
  <si>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</si>
  <si>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</si>
  <si>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</si>
  <si>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</si>
  <si>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</si>
  <si>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</si>
  <si>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</si>
  <si>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</si>
  <si>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</si>
  <si>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</si>
  <si>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</si>
  <si>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</si>
  <si>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</si>
  <si>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</si>
  <si>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</si>
  <si>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</si>
  <si>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</si>
  <si>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</si>
  <si>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</si>
  <si>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</si>
  <si>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</si>
  <si>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</si>
  <si>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</si>
  <si>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</si>
  <si>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</si>
  <si>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</si>
  <si>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</si>
  <si>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</si>
  <si>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</si>
  <si>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</si>
  <si>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</si>
  <si>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</si>
  <si>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</si>
  <si>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</si>
  <si>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</si>
  <si>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</si>
  <si>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</si>
  <si>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</si>
  <si>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</si>
  <si>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</si>
  <si>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</si>
  <si>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</si>
  <si>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</si>
  <si>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</si>
  <si>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</si>
  <si>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</si>
  <si>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</si>
  <si>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</si>
  <si>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</si>
  <si>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</si>
  <si>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</si>
  <si>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</si>
  <si>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</si>
  <si>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</si>
  <si>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</si>
  <si>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</si>
  <si>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</si>
  <si>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</si>
  <si>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</si>
  <si>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№Т/К 41</t>
  </si>
  <si>
    <t>№Т/К 272</t>
  </si>
  <si>
    <t xml:space="preserve">Компот из смеси сухофруктов </t>
  </si>
  <si>
    <t>Птица тушеная</t>
  </si>
  <si>
    <t>Фрукт (апельсин, банан, яблоко)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</si>
  <si>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</si>
  <si>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</si>
  <si>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</si>
  <si>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</si>
  <si>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</si>
  <si>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</si>
  <si>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Рагу из курицы</t>
  </si>
  <si>
    <t>54-22м-2020</t>
  </si>
  <si>
    <t>фрукт</t>
  </si>
  <si>
    <t>пром.</t>
  </si>
  <si>
    <t>Рыба припущенная в молоко</t>
  </si>
  <si>
    <t>т/к №296</t>
  </si>
  <si>
    <t>54-10В</t>
  </si>
  <si>
    <t>Ахметова Д.Р.</t>
  </si>
  <si>
    <t>МБОУ "Татарскомушугинская СОШ им. К.А.Смирновой" Мензелинского муниципального района РТ</t>
  </si>
  <si>
    <t>Выпечка (треугольник/курник) п/ф</t>
  </si>
  <si>
    <t>Яйцо вареное</t>
  </si>
  <si>
    <t>54-6о</t>
  </si>
  <si>
    <t>т/к №410</t>
  </si>
  <si>
    <t>Булочка/кекс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</si>
  <si>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</si>
  <si>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</si>
  <si>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</si>
  <si>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</si>
  <si>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морковью,зеленым горшком и растительным маслом</t>
  </si>
  <si>
    <t>Салат из отварной моркови с яблоками и растительным маслом</t>
  </si>
  <si>
    <t>Кондитерское изделие (печенье, сушка)</t>
  </si>
  <si>
    <t>Фрукт ( яблоко,  апельсин)</t>
  </si>
  <si>
    <t>№Т/К 33</t>
  </si>
  <si>
    <t>Пром.</t>
  </si>
  <si>
    <t>Т/к №290</t>
  </si>
  <si>
    <t>№ Т/к 15</t>
  </si>
  <si>
    <t>Т/к №430</t>
  </si>
  <si>
    <t>№ Т/к 40</t>
  </si>
  <si>
    <t>№ 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</si>
</sst>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11" fillId="0" borderId="2" xfId="0" applyFont="1" applyBorder="1"/>
    <xf numFmtId="0" fontId="0" fillId="0" borderId="2" xfId="0" applyFill="1" applyBorder="1" applyAlignment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O83" sqref="O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101</v>
      </c>
      <c r="D1" s="59"/>
      <c r="E1" s="59"/>
      <c r="F1" s="12" t="s">
        <v>39</v>
      </c>
      <c r="G1" s="2" t="s">
        <v>16</v>
      </c>
      <c r="H1" s="60" t="s">
        <v>38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17</v>
      </c>
      <c r="H2" s="60" t="s">
        <v>100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108</v>
      </c>
      <c r="F6" s="40">
        <v>60</v>
      </c>
      <c r="G6" s="52">
        <v>0.9</v>
      </c>
      <c r="H6" s="52">
        <v>0.1</v>
      </c>
      <c r="I6" s="52">
        <v>5</v>
      </c>
      <c r="J6" s="52">
        <v>24.1</v>
      </c>
      <c r="K6" s="54" t="s">
        <v>115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6.35</v>
      </c>
      <c r="I7" s="43">
        <v>30.2</v>
      </c>
      <c r="J7" s="43">
        <v>204.4</v>
      </c>
      <c r="K7" s="55">
        <v>100</v>
      </c>
      <c r="L7" s="43">
        <v>26.78</v>
      </c>
    </row>
    <row r="8" spans="1:12" ht="15" x14ac:dyDescent="0.25">
      <c r="A8" s="23"/>
      <c r="B8" s="15"/>
      <c r="C8" s="11"/>
      <c r="D8" s="7" t="s">
        <v>20</v>
      </c>
      <c r="E8" s="42" t="s">
        <v>102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51" t="s">
        <v>105</v>
      </c>
      <c r="L8" s="43">
        <v>35.17</v>
      </c>
    </row>
    <row r="9" spans="1:12" ht="1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52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52" t="s">
        <v>116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12.749999999999998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12.749999999999998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109</v>
      </c>
      <c r="F25" s="40">
        <v>60</v>
      </c>
      <c r="G25" s="52">
        <v>0.5</v>
      </c>
      <c r="H25" s="52">
        <v>6.1</v>
      </c>
      <c r="I25" s="52">
        <v>4.3</v>
      </c>
      <c r="J25" s="52">
        <v>74.3</v>
      </c>
      <c r="K25" s="54" t="s">
        <v>82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75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52" t="s">
        <v>76</v>
      </c>
      <c r="L26" s="43">
        <v>20.14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51" t="s">
        <v>83</v>
      </c>
      <c r="L27" s="43">
        <v>27.61</v>
      </c>
    </row>
    <row r="28" spans="1:12" ht="15" x14ac:dyDescent="0.25">
      <c r="A28" s="14"/>
      <c r="B28" s="15"/>
      <c r="C28" s="11"/>
      <c r="D28" s="7" t="s">
        <v>50</v>
      </c>
      <c r="E28" s="42" t="s">
        <v>84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51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52" t="s">
        <v>116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52" t="s">
        <v>116</v>
      </c>
      <c r="L30" s="43">
        <v>1.98</v>
      </c>
    </row>
    <row r="31" spans="1:12" ht="15" x14ac:dyDescent="0.25">
      <c r="A31" s="14"/>
      <c r="B31" s="15"/>
      <c r="C31" s="11"/>
      <c r="D31" s="6"/>
      <c r="E31" s="42" t="s">
        <v>103</v>
      </c>
      <c r="F31" s="43">
        <v>40</v>
      </c>
      <c r="G31" s="43">
        <v>1.3</v>
      </c>
      <c r="H31" s="43">
        <v>0.2</v>
      </c>
      <c r="I31" s="43">
        <v>6.7</v>
      </c>
      <c r="J31" s="43">
        <v>56.6</v>
      </c>
      <c r="K31" s="51" t="s">
        <v>104</v>
      </c>
      <c r="L31" s="43">
        <v>10</v>
      </c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SUM(F25:F32)</f>
        <v>590</v>
      </c>
      <c r="G33" s="19">
        <f t="shared" ref="G33" si="6">SUM(G25:G32)</f>
        <v>19.57</v>
      </c>
      <c r="H33" s="19">
        <f t="shared" ref="H33" si="7">SUM(H25:H32)</f>
        <v>18.829999999999998</v>
      </c>
      <c r="I33" s="19">
        <f t="shared" ref="I33" si="8">SUM(I25:I32)</f>
        <v>80.62</v>
      </c>
      <c r="J33" s="19">
        <f t="shared" ref="J33:L33" si="9">SUM(J25:J32)</f>
        <v>563.29999999999995</v>
      </c>
      <c r="K33" s="25"/>
      <c r="L33" s="19">
        <f t="shared" si="9"/>
        <v>77.759999999999991</v>
      </c>
    </row>
    <row r="34" spans="1:12" ht="15" x14ac:dyDescent="0.25">
      <c r="A34" s="13">
        <f>A25</f>
        <v>1</v>
      </c>
      <c r="B34" s="13">
        <f>B25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56" t="s">
        <v>4</v>
      </c>
      <c r="D44" s="57"/>
      <c r="E44" s="31"/>
      <c r="F44" s="32">
        <f>F33+F43</f>
        <v>590</v>
      </c>
      <c r="G44" s="32">
        <f t="shared" ref="G44" si="14">G33+G43</f>
        <v>19.57</v>
      </c>
      <c r="H44" s="32">
        <f t="shared" ref="H44" si="15">H33+H43</f>
        <v>18.829999999999998</v>
      </c>
      <c r="I44" s="32">
        <f t="shared" ref="I44" si="16">I33+I43</f>
        <v>80.62</v>
      </c>
      <c r="J44" s="32">
        <f t="shared" ref="J44:L44" si="17">J33+J43</f>
        <v>563.29999999999995</v>
      </c>
      <c r="K44" s="32"/>
      <c r="L44" s="32">
        <f t="shared" si="17"/>
        <v>77.759999999999991</v>
      </c>
    </row>
    <row r="45" spans="1:12" ht="15" x14ac:dyDescent="0.25">
      <c r="A45" s="20">
        <v>1</v>
      </c>
      <c r="B45" s="21">
        <v>3</v>
      </c>
      <c r="C45" s="22" t="s">
        <v>19</v>
      </c>
      <c r="D45" s="5" t="s">
        <v>25</v>
      </c>
      <c r="E45" s="39" t="s">
        <v>47</v>
      </c>
      <c r="F45" s="40">
        <v>60</v>
      </c>
      <c r="G45" s="52">
        <v>0.7</v>
      </c>
      <c r="H45" s="52">
        <v>5.4</v>
      </c>
      <c r="I45" s="52">
        <v>4</v>
      </c>
      <c r="J45" s="52">
        <v>67.099999999999994</v>
      </c>
      <c r="K45" s="7" t="s">
        <v>48</v>
      </c>
      <c r="L45" s="40">
        <v>10.43</v>
      </c>
    </row>
    <row r="46" spans="1:12" ht="15" x14ac:dyDescent="0.25">
      <c r="A46" s="23"/>
      <c r="B46" s="15"/>
      <c r="C46" s="11"/>
      <c r="D46" s="6" t="s">
        <v>20</v>
      </c>
      <c r="E46" s="42" t="s">
        <v>55</v>
      </c>
      <c r="F46" s="43">
        <v>150</v>
      </c>
      <c r="G46" s="43">
        <v>5.3</v>
      </c>
      <c r="H46" s="43">
        <v>4.9000000000000004</v>
      </c>
      <c r="I46" s="43">
        <v>32.799999999999997</v>
      </c>
      <c r="J46" s="43">
        <v>196.8</v>
      </c>
      <c r="K46" s="52" t="s">
        <v>56</v>
      </c>
      <c r="L46" s="43">
        <v>16.5</v>
      </c>
    </row>
    <row r="47" spans="1:12" ht="15" x14ac:dyDescent="0.25">
      <c r="A47" s="23"/>
      <c r="B47" s="15"/>
      <c r="C47" s="11"/>
      <c r="D47" s="7" t="s">
        <v>20</v>
      </c>
      <c r="E47" s="42" t="s">
        <v>85</v>
      </c>
      <c r="F47" s="43">
        <v>110</v>
      </c>
      <c r="G47" s="43">
        <v>8.65</v>
      </c>
      <c r="H47" s="43">
        <v>7.83</v>
      </c>
      <c r="I47" s="43">
        <v>3.9</v>
      </c>
      <c r="J47" s="43">
        <v>145</v>
      </c>
      <c r="K47" s="51" t="s">
        <v>117</v>
      </c>
      <c r="L47" s="43">
        <v>29.72</v>
      </c>
    </row>
    <row r="48" spans="1:12" ht="15" x14ac:dyDescent="0.25">
      <c r="A48" s="23"/>
      <c r="B48" s="15"/>
      <c r="C48" s="11"/>
      <c r="D48" s="7" t="s">
        <v>50</v>
      </c>
      <c r="E48" s="42" t="s">
        <v>57</v>
      </c>
      <c r="F48" s="43">
        <v>214</v>
      </c>
      <c r="G48" s="43">
        <v>0.2</v>
      </c>
      <c r="H48" s="43">
        <v>0.1</v>
      </c>
      <c r="I48" s="43">
        <v>6.6</v>
      </c>
      <c r="J48" s="43">
        <v>27.9</v>
      </c>
      <c r="K48" s="52" t="s">
        <v>58</v>
      </c>
      <c r="L48" s="43">
        <v>4.6900000000000004</v>
      </c>
    </row>
    <row r="49" spans="1:12" ht="15" x14ac:dyDescent="0.25">
      <c r="A49" s="23"/>
      <c r="B49" s="15"/>
      <c r="C49" s="11"/>
      <c r="D49" s="7" t="s">
        <v>22</v>
      </c>
      <c r="E49" s="42" t="s">
        <v>44</v>
      </c>
      <c r="F49" s="43">
        <v>20</v>
      </c>
      <c r="G49" s="43">
        <v>1.3</v>
      </c>
      <c r="H49" s="43">
        <v>0.2</v>
      </c>
      <c r="I49" s="43">
        <v>6.7</v>
      </c>
      <c r="J49" s="43">
        <v>34.200000000000003</v>
      </c>
      <c r="K49" s="44" t="s">
        <v>46</v>
      </c>
      <c r="L49" s="43">
        <v>1.74</v>
      </c>
    </row>
    <row r="50" spans="1:12" ht="15" x14ac:dyDescent="0.25">
      <c r="A50" s="23"/>
      <c r="B50" s="15"/>
      <c r="C50" s="11"/>
      <c r="D50" s="6" t="s">
        <v>22</v>
      </c>
      <c r="E50" s="42" t="s">
        <v>51</v>
      </c>
      <c r="F50" s="43">
        <v>20</v>
      </c>
      <c r="G50" s="43">
        <v>1.52</v>
      </c>
      <c r="H50" s="43">
        <v>0.16</v>
      </c>
      <c r="I50" s="43">
        <v>9.84</v>
      </c>
      <c r="J50" s="43">
        <v>46.9</v>
      </c>
      <c r="K50" s="44" t="s">
        <v>46</v>
      </c>
      <c r="L50" s="43">
        <v>1.98</v>
      </c>
    </row>
    <row r="51" spans="1:12" ht="15" x14ac:dyDescent="0.25">
      <c r="A51" s="23"/>
      <c r="B51" s="15"/>
      <c r="C51" s="11"/>
      <c r="D51" s="6" t="s">
        <v>23</v>
      </c>
      <c r="E51" s="42" t="s">
        <v>86</v>
      </c>
      <c r="F51" s="43">
        <v>185</v>
      </c>
      <c r="G51" s="43">
        <v>0.6</v>
      </c>
      <c r="H51" s="43">
        <v>0.6</v>
      </c>
      <c r="I51" s="43">
        <v>14.7</v>
      </c>
      <c r="J51" s="43">
        <v>66.599999999999994</v>
      </c>
      <c r="K51" s="44" t="s">
        <v>46</v>
      </c>
      <c r="L51" s="43">
        <v>12.7</v>
      </c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759</v>
      </c>
      <c r="G52" s="19">
        <f t="shared" ref="G52" si="18">SUM(G45:G51)</f>
        <v>18.27</v>
      </c>
      <c r="H52" s="19">
        <f t="shared" ref="H52" si="19">SUM(H45:H51)</f>
        <v>19.190000000000005</v>
      </c>
      <c r="I52" s="19">
        <f t="shared" ref="I52" si="20">SUM(I45:I51)</f>
        <v>78.540000000000006</v>
      </c>
      <c r="J52" s="19">
        <f t="shared" ref="J52:L52" si="21">SUM(J45:J51)</f>
        <v>584.5</v>
      </c>
      <c r="K52" s="25"/>
      <c r="L52" s="19">
        <f t="shared" si="21"/>
        <v>77.760000000000005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56" t="s">
        <v>4</v>
      </c>
      <c r="D63" s="57"/>
      <c r="E63" s="31"/>
      <c r="F63" s="32">
        <f>F52+F62</f>
        <v>759</v>
      </c>
      <c r="G63" s="32">
        <f t="shared" ref="G63" si="26">G52+G62</f>
        <v>18.27</v>
      </c>
      <c r="H63" s="32">
        <f t="shared" ref="H63" si="27">H52+H62</f>
        <v>19.190000000000005</v>
      </c>
      <c r="I63" s="32">
        <f t="shared" ref="I63" si="28">I52+I62</f>
        <v>78.540000000000006</v>
      </c>
      <c r="J63" s="32">
        <f t="shared" ref="J63:L63" si="29">J52+J62</f>
        <v>584.5</v>
      </c>
      <c r="K63" s="32"/>
      <c r="L63" s="32">
        <f t="shared" si="29"/>
        <v>77.760000000000005</v>
      </c>
    </row>
    <row r="64" spans="1:12" ht="15" x14ac:dyDescent="0.25">
      <c r="A64" s="20">
        <v>1</v>
      </c>
      <c r="B64" s="21">
        <v>4</v>
      </c>
      <c r="C64" s="22" t="s">
        <v>19</v>
      </c>
      <c r="D64" s="5" t="s">
        <v>25</v>
      </c>
      <c r="E64" s="39" t="s">
        <v>110</v>
      </c>
      <c r="F64" s="40">
        <v>60</v>
      </c>
      <c r="G64" s="52">
        <v>0.8</v>
      </c>
      <c r="H64" s="52">
        <v>0.1</v>
      </c>
      <c r="I64" s="52">
        <v>4.0999999999999996</v>
      </c>
      <c r="J64" s="52">
        <v>21</v>
      </c>
      <c r="K64" s="7" t="s">
        <v>118</v>
      </c>
      <c r="L64" s="40">
        <v>9.57</v>
      </c>
    </row>
    <row r="65" spans="1:12" ht="17.25" customHeight="1" x14ac:dyDescent="0.25">
      <c r="A65" s="23"/>
      <c r="B65" s="15"/>
      <c r="C65" s="11"/>
      <c r="D65" s="6" t="s">
        <v>20</v>
      </c>
      <c r="E65" s="42" t="s">
        <v>59</v>
      </c>
      <c r="F65" s="43">
        <v>150</v>
      </c>
      <c r="G65" s="43">
        <v>3.1</v>
      </c>
      <c r="H65" s="43">
        <v>5.3</v>
      </c>
      <c r="I65" s="43">
        <v>19.8</v>
      </c>
      <c r="J65" s="43">
        <v>139.4</v>
      </c>
      <c r="K65" s="52" t="s">
        <v>60</v>
      </c>
      <c r="L65" s="43">
        <v>25.22</v>
      </c>
    </row>
    <row r="66" spans="1:12" ht="15" x14ac:dyDescent="0.25">
      <c r="A66" s="23"/>
      <c r="B66" s="15"/>
      <c r="C66" s="11"/>
      <c r="D66" s="7" t="s">
        <v>20</v>
      </c>
      <c r="E66" s="42" t="s">
        <v>87</v>
      </c>
      <c r="F66" s="43">
        <v>100</v>
      </c>
      <c r="G66" s="43">
        <v>10.8</v>
      </c>
      <c r="H66" s="43">
        <v>7.3</v>
      </c>
      <c r="I66" s="43">
        <v>22.5</v>
      </c>
      <c r="J66" s="43">
        <v>240.1</v>
      </c>
      <c r="K66" s="51" t="s">
        <v>98</v>
      </c>
      <c r="L66" s="43">
        <v>31.9</v>
      </c>
    </row>
    <row r="67" spans="1:12" ht="15" x14ac:dyDescent="0.25">
      <c r="A67" s="23"/>
      <c r="B67" s="15"/>
      <c r="C67" s="11"/>
      <c r="D67" s="7" t="s">
        <v>50</v>
      </c>
      <c r="E67" s="42" t="s">
        <v>88</v>
      </c>
      <c r="F67" s="43">
        <v>217</v>
      </c>
      <c r="G67" s="43">
        <v>0.2</v>
      </c>
      <c r="H67" s="43">
        <v>0</v>
      </c>
      <c r="I67" s="43">
        <v>8.1999999999999993</v>
      </c>
      <c r="J67" s="43">
        <v>34.1</v>
      </c>
      <c r="K67" s="51" t="s">
        <v>119</v>
      </c>
      <c r="L67" s="43">
        <v>7.35</v>
      </c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567</v>
      </c>
      <c r="G71" s="19">
        <f>SUM(G64:G70)</f>
        <v>17.72</v>
      </c>
      <c r="H71" s="19">
        <f>SUM(H64:H70)</f>
        <v>13.059999999999999</v>
      </c>
      <c r="I71" s="19">
        <f>SUM(I64:I70)</f>
        <v>71.14</v>
      </c>
      <c r="J71" s="19">
        <f>SUM(J64:J70)</f>
        <v>515.70000000000005</v>
      </c>
      <c r="K71" s="25"/>
      <c r="L71" s="19">
        <v>77.760000000000005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0</v>
      </c>
      <c r="G81" s="19">
        <f t="shared" ref="G81" si="30">SUM(G72:G80)</f>
        <v>0</v>
      </c>
      <c r="H81" s="19">
        <f t="shared" ref="H81" si="31">SUM(H72:H80)</f>
        <v>0</v>
      </c>
      <c r="I81" s="19">
        <f t="shared" ref="I81" si="32">SUM(I72:I80)</f>
        <v>0</v>
      </c>
      <c r="J81" s="19">
        <f t="shared" ref="J81:L81" si="33">SUM(J72:J80)</f>
        <v>0</v>
      </c>
      <c r="K81" s="25"/>
      <c r="L81" s="19">
        <f t="shared" si="33"/>
        <v>0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56" t="s">
        <v>4</v>
      </c>
      <c r="D82" s="57"/>
      <c r="E82" s="31"/>
      <c r="F82" s="32">
        <f>F71+F81</f>
        <v>567</v>
      </c>
      <c r="G82" s="32">
        <f t="shared" ref="G82" si="34">G71+G81</f>
        <v>17.72</v>
      </c>
      <c r="H82" s="32">
        <f t="shared" ref="H82" si="35">H71+H81</f>
        <v>13.059999999999999</v>
      </c>
      <c r="I82" s="32">
        <f t="shared" ref="I82" si="36">I71+I81</f>
        <v>71.14</v>
      </c>
      <c r="J82" s="32">
        <f t="shared" ref="J82:L82" si="37">J71+J81</f>
        <v>515.70000000000005</v>
      </c>
      <c r="K82" s="32"/>
      <c r="L82" s="32">
        <f t="shared" si="37"/>
        <v>77.760000000000005</v>
      </c>
    </row>
    <row r="83" spans="1:12" ht="25.5" x14ac:dyDescent="0.25">
      <c r="A83" s="20">
        <v>1</v>
      </c>
      <c r="B83" s="21">
        <v>5</v>
      </c>
      <c r="C83" s="22" t="s">
        <v>19</v>
      </c>
      <c r="D83" s="5" t="s">
        <v>25</v>
      </c>
      <c r="E83" s="39" t="s">
        <v>111</v>
      </c>
      <c r="F83" s="40">
        <v>60</v>
      </c>
      <c r="G83" s="52">
        <v>0.5</v>
      </c>
      <c r="H83" s="52">
        <v>5.7</v>
      </c>
      <c r="I83" s="51">
        <v>4.5</v>
      </c>
      <c r="J83" s="52">
        <v>66.900000000000006</v>
      </c>
      <c r="K83" s="51" t="s">
        <v>120</v>
      </c>
      <c r="L83" s="40">
        <v>9.31</v>
      </c>
    </row>
    <row r="84" spans="1:12" ht="15" x14ac:dyDescent="0.25">
      <c r="A84" s="23"/>
      <c r="B84" s="15"/>
      <c r="C84" s="11"/>
      <c r="D84" s="6" t="s">
        <v>20</v>
      </c>
      <c r="E84" s="42" t="s">
        <v>89</v>
      </c>
      <c r="F84" s="43">
        <v>200</v>
      </c>
      <c r="G84" s="43">
        <v>11.7</v>
      </c>
      <c r="H84" s="43">
        <v>8.98</v>
      </c>
      <c r="I84" s="43">
        <v>26.01</v>
      </c>
      <c r="J84" s="43">
        <v>233.2</v>
      </c>
      <c r="K84" s="52" t="s">
        <v>61</v>
      </c>
      <c r="L84" s="43">
        <v>45.61</v>
      </c>
    </row>
    <row r="85" spans="1:12" ht="15" x14ac:dyDescent="0.25">
      <c r="A85" s="23"/>
      <c r="B85" s="15"/>
      <c r="C85" s="11"/>
      <c r="D85" s="7" t="s">
        <v>50</v>
      </c>
      <c r="E85" s="42" t="s">
        <v>62</v>
      </c>
      <c r="F85" s="43">
        <v>200</v>
      </c>
      <c r="G85" s="43">
        <v>0.47</v>
      </c>
      <c r="H85" s="43">
        <v>0</v>
      </c>
      <c r="I85" s="43">
        <v>14.78</v>
      </c>
      <c r="J85" s="43">
        <v>65</v>
      </c>
      <c r="K85" s="51" t="s">
        <v>63</v>
      </c>
      <c r="L85" s="43">
        <v>10.35</v>
      </c>
    </row>
    <row r="86" spans="1:12" ht="15" x14ac:dyDescent="0.25">
      <c r="A86" s="23"/>
      <c r="B86" s="15"/>
      <c r="C86" s="11"/>
      <c r="D86" s="7" t="s">
        <v>22</v>
      </c>
      <c r="E86" s="42" t="s">
        <v>44</v>
      </c>
      <c r="F86" s="43">
        <v>20</v>
      </c>
      <c r="G86" s="43">
        <v>1.3</v>
      </c>
      <c r="H86" s="43">
        <v>0.2</v>
      </c>
      <c r="I86" s="43">
        <v>6.7</v>
      </c>
      <c r="J86" s="43">
        <v>34.200000000000003</v>
      </c>
      <c r="K86" s="44" t="s">
        <v>46</v>
      </c>
      <c r="L86" s="43">
        <v>1.74</v>
      </c>
    </row>
    <row r="87" spans="1:12" ht="15" x14ac:dyDescent="0.25">
      <c r="A87" s="23"/>
      <c r="B87" s="15"/>
      <c r="C87" s="11"/>
      <c r="D87" s="7" t="s">
        <v>42</v>
      </c>
      <c r="E87" s="42" t="s">
        <v>64</v>
      </c>
      <c r="F87" s="43">
        <v>60</v>
      </c>
      <c r="G87" s="43">
        <v>4.68</v>
      </c>
      <c r="H87" s="43">
        <v>4.03</v>
      </c>
      <c r="I87" s="43">
        <v>30.46</v>
      </c>
      <c r="J87" s="43">
        <v>177</v>
      </c>
      <c r="K87" s="44" t="s">
        <v>99</v>
      </c>
      <c r="L87" s="43">
        <v>10.75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540</v>
      </c>
      <c r="G90" s="19">
        <f t="shared" ref="G90" si="38">SUM(G83:G89)</f>
        <v>18.649999999999999</v>
      </c>
      <c r="H90" s="19">
        <f t="shared" ref="H90" si="39">SUM(H83:H89)</f>
        <v>18.91</v>
      </c>
      <c r="I90" s="19">
        <f t="shared" ref="I90" si="40">SUM(I83:I89)</f>
        <v>82.45</v>
      </c>
      <c r="J90" s="19">
        <f t="shared" ref="J90:L90" si="41">SUM(J83:J89)</f>
        <v>576.29999999999995</v>
      </c>
      <c r="K90" s="25"/>
      <c r="L90" s="19">
        <f t="shared" si="41"/>
        <v>77.759999999999991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0</v>
      </c>
      <c r="G100" s="19">
        <f t="shared" ref="G100" si="42">SUM(G91:G99)</f>
        <v>0</v>
      </c>
      <c r="H100" s="19">
        <f t="shared" ref="H100" si="43">SUM(H91:H99)</f>
        <v>0</v>
      </c>
      <c r="I100" s="19">
        <f t="shared" ref="I100" si="44">SUM(I91:I99)</f>
        <v>0</v>
      </c>
      <c r="J100" s="19">
        <f t="shared" ref="J100:L100" si="45">SUM(J91:J99)</f>
        <v>0</v>
      </c>
      <c r="K100" s="25"/>
      <c r="L100" s="19">
        <f t="shared" si="45"/>
        <v>0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56" t="s">
        <v>4</v>
      </c>
      <c r="D101" s="57"/>
      <c r="E101" s="31"/>
      <c r="F101" s="32">
        <f>F90+F100</f>
        <v>540</v>
      </c>
      <c r="G101" s="32">
        <f t="shared" ref="G101" si="46">G90+G100</f>
        <v>18.649999999999999</v>
      </c>
      <c r="H101" s="32">
        <f t="shared" ref="H101" si="47">H90+H100</f>
        <v>18.91</v>
      </c>
      <c r="I101" s="32">
        <f t="shared" ref="I101" si="48">I90+I100</f>
        <v>82.45</v>
      </c>
      <c r="J101" s="32">
        <f t="shared" ref="J101:L101" si="49">J90+J100</f>
        <v>576.29999999999995</v>
      </c>
      <c r="K101" s="32"/>
      <c r="L101" s="32">
        <f t="shared" si="49"/>
        <v>77.759999999999991</v>
      </c>
    </row>
    <row r="102" spans="1:12" ht="15" x14ac:dyDescent="0.25">
      <c r="A102" s="20">
        <v>1</v>
      </c>
      <c r="B102" s="21">
        <v>6</v>
      </c>
      <c r="C102" s="22" t="s">
        <v>19</v>
      </c>
      <c r="D102" s="5" t="s">
        <v>25</v>
      </c>
      <c r="E102" s="39" t="s">
        <v>47</v>
      </c>
      <c r="F102" s="40">
        <v>60</v>
      </c>
      <c r="G102" s="52">
        <v>0.7</v>
      </c>
      <c r="H102" s="52">
        <v>5.4</v>
      </c>
      <c r="I102" s="52">
        <v>4</v>
      </c>
      <c r="J102" s="52">
        <v>67.099999999999994</v>
      </c>
      <c r="K102" s="7" t="s">
        <v>48</v>
      </c>
      <c r="L102" s="40">
        <v>10.43</v>
      </c>
    </row>
    <row r="103" spans="1:12" ht="15" x14ac:dyDescent="0.25">
      <c r="A103" s="23"/>
      <c r="B103" s="15"/>
      <c r="C103" s="11"/>
      <c r="D103" s="6" t="s">
        <v>20</v>
      </c>
      <c r="E103" s="42" t="s">
        <v>65</v>
      </c>
      <c r="F103" s="43">
        <v>180</v>
      </c>
      <c r="G103" s="43">
        <v>9.49</v>
      </c>
      <c r="H103" s="43">
        <v>8.19</v>
      </c>
      <c r="I103" s="43">
        <v>34.39</v>
      </c>
      <c r="J103" s="43">
        <v>249.3</v>
      </c>
      <c r="K103" s="44" t="s">
        <v>66</v>
      </c>
      <c r="L103" s="43">
        <v>41.28</v>
      </c>
    </row>
    <row r="104" spans="1:12" ht="25.5" x14ac:dyDescent="0.25">
      <c r="A104" s="23"/>
      <c r="B104" s="15"/>
      <c r="C104" s="11"/>
      <c r="D104" s="7" t="s">
        <v>50</v>
      </c>
      <c r="E104" s="42" t="s">
        <v>67</v>
      </c>
      <c r="F104" s="43">
        <v>200</v>
      </c>
      <c r="G104" s="43">
        <v>3.9</v>
      </c>
      <c r="H104" s="43">
        <v>2.9</v>
      </c>
      <c r="I104" s="43">
        <v>11.2</v>
      </c>
      <c r="J104" s="43">
        <v>86</v>
      </c>
      <c r="K104" s="44" t="s">
        <v>68</v>
      </c>
      <c r="L104" s="43">
        <v>15.41</v>
      </c>
    </row>
    <row r="105" spans="1:12" ht="15" x14ac:dyDescent="0.25">
      <c r="A105" s="23"/>
      <c r="B105" s="15"/>
      <c r="C105" s="11"/>
      <c r="D105" s="7" t="s">
        <v>22</v>
      </c>
      <c r="E105" s="42" t="s">
        <v>44</v>
      </c>
      <c r="F105" s="43">
        <v>20</v>
      </c>
      <c r="G105" s="43">
        <v>1.3</v>
      </c>
      <c r="H105" s="43">
        <v>0.2</v>
      </c>
      <c r="I105" s="43">
        <v>6.7</v>
      </c>
      <c r="J105" s="43">
        <v>34.200000000000003</v>
      </c>
      <c r="K105" s="44" t="s">
        <v>46</v>
      </c>
      <c r="L105" s="43">
        <v>1.74</v>
      </c>
    </row>
    <row r="106" spans="1:12" ht="15" x14ac:dyDescent="0.25">
      <c r="A106" s="23"/>
      <c r="B106" s="15"/>
      <c r="C106" s="11"/>
      <c r="D106" s="7" t="s">
        <v>22</v>
      </c>
      <c r="E106" s="42" t="s">
        <v>51</v>
      </c>
      <c r="F106" s="43">
        <v>20</v>
      </c>
      <c r="G106" s="43">
        <v>1.52</v>
      </c>
      <c r="H106" s="43">
        <v>0.16</v>
      </c>
      <c r="I106" s="43">
        <v>9.84</v>
      </c>
      <c r="J106" s="43">
        <v>46.9</v>
      </c>
      <c r="K106" s="44" t="s">
        <v>46</v>
      </c>
      <c r="L106" s="43">
        <v>1.98</v>
      </c>
    </row>
    <row r="107" spans="1:12" ht="15" x14ac:dyDescent="0.25">
      <c r="A107" s="23"/>
      <c r="B107" s="15"/>
      <c r="C107" s="11"/>
      <c r="D107" s="6" t="s">
        <v>42</v>
      </c>
      <c r="E107" s="42" t="s">
        <v>69</v>
      </c>
      <c r="F107" s="43">
        <v>30</v>
      </c>
      <c r="G107" s="43">
        <v>0.8</v>
      </c>
      <c r="H107" s="43">
        <v>0.39</v>
      </c>
      <c r="I107" s="43">
        <v>3.5</v>
      </c>
      <c r="J107" s="43">
        <v>26.5</v>
      </c>
      <c r="K107" s="44" t="s">
        <v>46</v>
      </c>
      <c r="L107" s="43">
        <v>6.92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32</v>
      </c>
      <c r="E109" s="9"/>
      <c r="F109" s="19">
        <f>SUM(F102:F108)</f>
        <v>510</v>
      </c>
      <c r="G109" s="19">
        <f t="shared" ref="G109:J109" si="50">SUM(G102:G108)</f>
        <v>17.71</v>
      </c>
      <c r="H109" s="19">
        <f t="shared" si="50"/>
        <v>17.239999999999998</v>
      </c>
      <c r="I109" s="19">
        <f t="shared" si="50"/>
        <v>69.63000000000001</v>
      </c>
      <c r="J109" s="19">
        <f t="shared" si="50"/>
        <v>509.99999999999994</v>
      </c>
      <c r="K109" s="25"/>
      <c r="L109" s="19">
        <f t="shared" ref="L109" si="51">SUM(L102:L108)</f>
        <v>77.760000000000005</v>
      </c>
    </row>
    <row r="110" spans="1:12" ht="15" x14ac:dyDescent="0.25">
      <c r="A110" s="26">
        <f>A102</f>
        <v>1</v>
      </c>
      <c r="B110" s="13">
        <f>B102</f>
        <v>6</v>
      </c>
      <c r="C110" s="10" t="s">
        <v>24</v>
      </c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31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32</v>
      </c>
      <c r="E119" s="9"/>
      <c r="F119" s="19">
        <f>SUM(F110:F118)</f>
        <v>0</v>
      </c>
      <c r="G119" s="19">
        <f t="shared" ref="G119:J119" si="52">SUM(G110:G118)</f>
        <v>0</v>
      </c>
      <c r="H119" s="19">
        <f t="shared" si="52"/>
        <v>0</v>
      </c>
      <c r="I119" s="19">
        <f t="shared" si="52"/>
        <v>0</v>
      </c>
      <c r="J119" s="19">
        <f t="shared" si="52"/>
        <v>0</v>
      </c>
      <c r="K119" s="25"/>
      <c r="L119" s="19">
        <f t="shared" ref="L119" si="53">SUM(L110:L118)</f>
        <v>0</v>
      </c>
    </row>
    <row r="120" spans="1:12" ht="15.75" customHeight="1" thickBot="1" x14ac:dyDescent="0.25">
      <c r="A120" s="29">
        <f>A102</f>
        <v>1</v>
      </c>
      <c r="B120" s="30">
        <f>B102</f>
        <v>6</v>
      </c>
      <c r="C120" s="56" t="s">
        <v>4</v>
      </c>
      <c r="D120" s="57"/>
      <c r="E120" s="31"/>
      <c r="F120" s="32">
        <f>F109+F119</f>
        <v>510</v>
      </c>
      <c r="G120" s="32">
        <f t="shared" ref="G120:J120" si="54">G109+G119</f>
        <v>17.71</v>
      </c>
      <c r="H120" s="32">
        <f t="shared" si="54"/>
        <v>17.239999999999998</v>
      </c>
      <c r="I120" s="32">
        <f t="shared" si="54"/>
        <v>69.63000000000001</v>
      </c>
      <c r="J120" s="32">
        <f t="shared" si="54"/>
        <v>509.99999999999994</v>
      </c>
      <c r="K120" s="32"/>
      <c r="L120" s="32">
        <f t="shared" ref="L120" si="55">L109+L119</f>
        <v>77.760000000000005</v>
      </c>
    </row>
    <row r="121" spans="1:12" ht="25.5" x14ac:dyDescent="0.25">
      <c r="A121" s="14">
        <v>2</v>
      </c>
      <c r="B121" s="15">
        <v>1</v>
      </c>
      <c r="C121" s="22" t="s">
        <v>19</v>
      </c>
      <c r="D121" s="5" t="s">
        <v>25</v>
      </c>
      <c r="E121" s="39" t="s">
        <v>112</v>
      </c>
      <c r="F121" s="40">
        <v>60</v>
      </c>
      <c r="G121" s="52">
        <v>0.6</v>
      </c>
      <c r="H121" s="52">
        <v>5.9</v>
      </c>
      <c r="I121" s="52">
        <v>4.5999999999999996</v>
      </c>
      <c r="J121" s="52">
        <v>74.400000000000006</v>
      </c>
      <c r="K121" s="7" t="s">
        <v>121</v>
      </c>
      <c r="L121" s="40">
        <v>5.94</v>
      </c>
    </row>
    <row r="122" spans="1:12" ht="15" x14ac:dyDescent="0.25">
      <c r="A122" s="14"/>
      <c r="B122" s="15"/>
      <c r="C122" s="11"/>
      <c r="D122" s="6" t="s">
        <v>20</v>
      </c>
      <c r="E122" s="42" t="s">
        <v>70</v>
      </c>
      <c r="F122" s="43">
        <v>200</v>
      </c>
      <c r="G122" s="43">
        <v>10.77</v>
      </c>
      <c r="H122" s="43">
        <v>6.46</v>
      </c>
      <c r="I122" s="43">
        <v>19.100000000000001</v>
      </c>
      <c r="J122" s="43">
        <v>166</v>
      </c>
      <c r="K122" s="44">
        <v>62</v>
      </c>
      <c r="L122" s="43">
        <v>27.56</v>
      </c>
    </row>
    <row r="123" spans="1:12" ht="15" x14ac:dyDescent="0.25">
      <c r="A123" s="14"/>
      <c r="B123" s="15"/>
      <c r="C123" s="11"/>
      <c r="D123" s="7" t="s">
        <v>50</v>
      </c>
      <c r="E123" s="42" t="s">
        <v>88</v>
      </c>
      <c r="F123" s="43">
        <v>217</v>
      </c>
      <c r="G123" s="43">
        <v>0.2</v>
      </c>
      <c r="H123" s="43">
        <v>0</v>
      </c>
      <c r="I123" s="43">
        <v>8.1999999999999993</v>
      </c>
      <c r="J123" s="43">
        <v>34.1</v>
      </c>
      <c r="K123" s="44" t="s">
        <v>90</v>
      </c>
      <c r="L123" s="43">
        <v>7.35</v>
      </c>
    </row>
    <row r="124" spans="1:12" ht="15" x14ac:dyDescent="0.25">
      <c r="A124" s="14"/>
      <c r="B124" s="15"/>
      <c r="C124" s="11"/>
      <c r="D124" s="7" t="s">
        <v>42</v>
      </c>
      <c r="E124" s="42" t="s">
        <v>102</v>
      </c>
      <c r="F124" s="43">
        <v>70</v>
      </c>
      <c r="G124" s="52">
        <v>5.7</v>
      </c>
      <c r="H124" s="52">
        <v>5</v>
      </c>
      <c r="I124" s="52">
        <v>29.8</v>
      </c>
      <c r="J124" s="52">
        <v>221.7</v>
      </c>
      <c r="K124" s="51" t="s">
        <v>105</v>
      </c>
      <c r="L124" s="43">
        <v>35.17</v>
      </c>
    </row>
    <row r="125" spans="1:12" ht="15" x14ac:dyDescent="0.25">
      <c r="A125" s="14"/>
      <c r="B125" s="15"/>
      <c r="C125" s="11"/>
      <c r="D125" s="7" t="s">
        <v>22</v>
      </c>
      <c r="E125" s="42" t="s">
        <v>44</v>
      </c>
      <c r="F125" s="43">
        <v>20</v>
      </c>
      <c r="G125" s="43">
        <v>1.3</v>
      </c>
      <c r="H125" s="43">
        <v>0.2</v>
      </c>
      <c r="I125" s="43">
        <v>6.7</v>
      </c>
      <c r="J125" s="43">
        <v>34.200000000000003</v>
      </c>
      <c r="K125" s="44" t="s">
        <v>46</v>
      </c>
      <c r="L125" s="43">
        <v>1.74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32</v>
      </c>
      <c r="E128" s="9"/>
      <c r="F128" s="19">
        <f>SUM(F121:F127)</f>
        <v>567</v>
      </c>
      <c r="G128" s="19">
        <f t="shared" ref="G128:J128" si="56">SUM(G121:G127)</f>
        <v>18.57</v>
      </c>
      <c r="H128" s="19">
        <f t="shared" si="56"/>
        <v>17.559999999999999</v>
      </c>
      <c r="I128" s="19">
        <f t="shared" si="56"/>
        <v>68.400000000000006</v>
      </c>
      <c r="J128" s="19">
        <f t="shared" si="56"/>
        <v>530.4</v>
      </c>
      <c r="K128" s="25"/>
      <c r="L128" s="19">
        <f t="shared" ref="L128" si="57">SUM(L121:L127)</f>
        <v>77.760000000000005</v>
      </c>
    </row>
    <row r="129" spans="1:12" ht="15" x14ac:dyDescent="0.25">
      <c r="A129" s="13">
        <f>A121</f>
        <v>2</v>
      </c>
      <c r="B129" s="13">
        <f>B121</f>
        <v>1</v>
      </c>
      <c r="C129" s="10" t="s">
        <v>24</v>
      </c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SUM(F129:F137)</f>
        <v>0</v>
      </c>
      <c r="G138" s="19">
        <f t="shared" ref="G138:J138" si="58">SUM(G129:G137)</f>
        <v>0</v>
      </c>
      <c r="H138" s="19">
        <f t="shared" si="58"/>
        <v>0</v>
      </c>
      <c r="I138" s="19">
        <f t="shared" si="58"/>
        <v>0</v>
      </c>
      <c r="J138" s="19">
        <f t="shared" si="58"/>
        <v>0</v>
      </c>
      <c r="K138" s="25"/>
      <c r="L138" s="19">
        <f t="shared" ref="L138" si="59">SUM(L129:L137)</f>
        <v>0</v>
      </c>
    </row>
    <row r="139" spans="1:12" ht="15.75" thickBot="1" x14ac:dyDescent="0.25">
      <c r="A139" s="33">
        <f>A121</f>
        <v>2</v>
      </c>
      <c r="B139" s="33">
        <f>B121</f>
        <v>1</v>
      </c>
      <c r="C139" s="56" t="s">
        <v>4</v>
      </c>
      <c r="D139" s="57"/>
      <c r="E139" s="31"/>
      <c r="F139" s="32">
        <f>F128+F138</f>
        <v>567</v>
      </c>
      <c r="G139" s="32">
        <f t="shared" ref="G139" si="60">G128+G138</f>
        <v>18.57</v>
      </c>
      <c r="H139" s="32">
        <f t="shared" ref="H139" si="61">H128+H138</f>
        <v>17.559999999999999</v>
      </c>
      <c r="I139" s="32">
        <f t="shared" ref="I139" si="62">I128+I138</f>
        <v>68.400000000000006</v>
      </c>
      <c r="J139" s="32">
        <f t="shared" ref="J139:L139" si="63">J128+J138</f>
        <v>530.4</v>
      </c>
      <c r="K139" s="32"/>
      <c r="L139" s="32">
        <f t="shared" si="63"/>
        <v>77.760000000000005</v>
      </c>
    </row>
    <row r="140" spans="1:12" ht="15" x14ac:dyDescent="0.25">
      <c r="A140" s="20">
        <v>2</v>
      </c>
      <c r="B140" s="21">
        <v>2</v>
      </c>
      <c r="C140" s="22" t="s">
        <v>19</v>
      </c>
      <c r="D140" s="5" t="s">
        <v>25</v>
      </c>
      <c r="E140" s="39" t="s">
        <v>47</v>
      </c>
      <c r="F140" s="40">
        <v>60</v>
      </c>
      <c r="G140" s="52">
        <v>0.7</v>
      </c>
      <c r="H140" s="52">
        <v>5.4</v>
      </c>
      <c r="I140" s="52">
        <v>4</v>
      </c>
      <c r="J140" s="52">
        <v>67.099999999999994</v>
      </c>
      <c r="K140" s="7" t="s">
        <v>48</v>
      </c>
      <c r="L140" s="40">
        <v>10.43</v>
      </c>
    </row>
    <row r="141" spans="1:12" ht="25.5" x14ac:dyDescent="0.25">
      <c r="A141" s="23"/>
      <c r="B141" s="15"/>
      <c r="C141" s="11"/>
      <c r="D141" s="6" t="s">
        <v>20</v>
      </c>
      <c r="E141" s="42" t="s">
        <v>91</v>
      </c>
      <c r="F141" s="43">
        <v>200</v>
      </c>
      <c r="G141" s="43">
        <v>11.7</v>
      </c>
      <c r="H141" s="43">
        <v>8.98</v>
      </c>
      <c r="I141" s="43">
        <v>26.01</v>
      </c>
      <c r="J141" s="43">
        <v>233.2</v>
      </c>
      <c r="K141" s="44" t="s">
        <v>61</v>
      </c>
      <c r="L141" s="43">
        <v>45.61</v>
      </c>
    </row>
    <row r="142" spans="1:12" ht="25.5" x14ac:dyDescent="0.25">
      <c r="A142" s="23"/>
      <c r="B142" s="15"/>
      <c r="C142" s="11"/>
      <c r="D142" s="7" t="s">
        <v>50</v>
      </c>
      <c r="E142" s="42" t="s">
        <v>73</v>
      </c>
      <c r="F142" s="43">
        <v>214</v>
      </c>
      <c r="G142" s="43">
        <v>0.2</v>
      </c>
      <c r="H142" s="43">
        <v>0.1</v>
      </c>
      <c r="I142" s="43">
        <v>6.6</v>
      </c>
      <c r="J142" s="43">
        <v>27.9</v>
      </c>
      <c r="K142" s="44" t="s">
        <v>58</v>
      </c>
      <c r="L142" s="43">
        <v>4.6900000000000004</v>
      </c>
    </row>
    <row r="143" spans="1:12" ht="15.75" customHeight="1" x14ac:dyDescent="0.25">
      <c r="A143" s="23"/>
      <c r="B143" s="15"/>
      <c r="C143" s="11"/>
      <c r="D143" s="7" t="s">
        <v>22</v>
      </c>
      <c r="E143" s="42" t="s">
        <v>51</v>
      </c>
      <c r="F143" s="43">
        <v>20</v>
      </c>
      <c r="G143" s="43">
        <v>1.52</v>
      </c>
      <c r="H143" s="43">
        <v>0.16</v>
      </c>
      <c r="I143" s="43">
        <v>9.84</v>
      </c>
      <c r="J143" s="43">
        <v>46.9</v>
      </c>
      <c r="K143" s="44" t="s">
        <v>46</v>
      </c>
      <c r="L143" s="43">
        <v>1.98</v>
      </c>
    </row>
    <row r="144" spans="1:12" ht="15" x14ac:dyDescent="0.25">
      <c r="A144" s="23"/>
      <c r="B144" s="15"/>
      <c r="C144" s="11"/>
      <c r="D144" s="7" t="s">
        <v>22</v>
      </c>
      <c r="E144" s="42" t="s">
        <v>44</v>
      </c>
      <c r="F144" s="43">
        <v>20</v>
      </c>
      <c r="G144" s="43">
        <v>1.3</v>
      </c>
      <c r="H144" s="43">
        <v>0.2</v>
      </c>
      <c r="I144" s="43">
        <v>6.7</v>
      </c>
      <c r="J144" s="43">
        <v>34.200000000000003</v>
      </c>
      <c r="K144" s="44" t="s">
        <v>46</v>
      </c>
      <c r="L144" s="43">
        <v>1.74</v>
      </c>
    </row>
    <row r="145" spans="1:12" ht="15" x14ac:dyDescent="0.25">
      <c r="A145" s="23"/>
      <c r="B145" s="15"/>
      <c r="C145" s="11"/>
      <c r="D145" s="6" t="s">
        <v>92</v>
      </c>
      <c r="E145" s="42" t="s">
        <v>113</v>
      </c>
      <c r="F145" s="43">
        <v>36</v>
      </c>
      <c r="G145" s="43">
        <v>2.7</v>
      </c>
      <c r="H145" s="43">
        <v>3.53</v>
      </c>
      <c r="I145" s="43">
        <v>26.78</v>
      </c>
      <c r="J145" s="43">
        <v>149.69999999999999</v>
      </c>
      <c r="K145" s="44" t="s">
        <v>46</v>
      </c>
      <c r="L145" s="43">
        <v>13.31</v>
      </c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SUM(F140:F146)</f>
        <v>550</v>
      </c>
      <c r="G147" s="19">
        <f t="shared" ref="G147:J147" si="64">SUM(G140:G146)</f>
        <v>18.119999999999997</v>
      </c>
      <c r="H147" s="19">
        <f t="shared" si="64"/>
        <v>18.37</v>
      </c>
      <c r="I147" s="19">
        <f t="shared" si="64"/>
        <v>79.930000000000007</v>
      </c>
      <c r="J147" s="19">
        <f t="shared" si="64"/>
        <v>558.99999999999989</v>
      </c>
      <c r="K147" s="25"/>
      <c r="L147" s="19">
        <f t="shared" ref="L147" si="65">SUM(L140:L146)</f>
        <v>77.759999999999991</v>
      </c>
    </row>
    <row r="148" spans="1:12" ht="15" x14ac:dyDescent="0.25">
      <c r="A148" s="26">
        <f>A140</f>
        <v>2</v>
      </c>
      <c r="B148" s="13">
        <f>B140</f>
        <v>2</v>
      </c>
      <c r="C148" s="10" t="s">
        <v>24</v>
      </c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32</v>
      </c>
      <c r="E157" s="9"/>
      <c r="F157" s="19">
        <f>SUM(F148:F156)</f>
        <v>0</v>
      </c>
      <c r="G157" s="19">
        <f t="shared" ref="G157:J157" si="66">SUM(G148:G156)</f>
        <v>0</v>
      </c>
      <c r="H157" s="19">
        <f t="shared" si="66"/>
        <v>0</v>
      </c>
      <c r="I157" s="19">
        <f t="shared" si="66"/>
        <v>0</v>
      </c>
      <c r="J157" s="19">
        <f t="shared" si="66"/>
        <v>0</v>
      </c>
      <c r="K157" s="25"/>
      <c r="L157" s="19">
        <f t="shared" ref="L157" si="67">SUM(L148:L156)</f>
        <v>0</v>
      </c>
    </row>
    <row r="158" spans="1:12" ht="15.75" thickBot="1" x14ac:dyDescent="0.25">
      <c r="A158" s="29">
        <f>A140</f>
        <v>2</v>
      </c>
      <c r="B158" s="30">
        <f>B140</f>
        <v>2</v>
      </c>
      <c r="C158" s="56" t="s">
        <v>4</v>
      </c>
      <c r="D158" s="57"/>
      <c r="E158" s="31"/>
      <c r="F158" s="32">
        <f>F147+F157</f>
        <v>550</v>
      </c>
      <c r="G158" s="32">
        <f t="shared" ref="G158" si="68">G147+G157</f>
        <v>18.119999999999997</v>
      </c>
      <c r="H158" s="32">
        <f t="shared" ref="H158" si="69">H147+H157</f>
        <v>18.37</v>
      </c>
      <c r="I158" s="32">
        <f t="shared" ref="I158" si="70">I147+I157</f>
        <v>79.930000000000007</v>
      </c>
      <c r="J158" s="32">
        <f t="shared" ref="J158:L158" si="71">J147+J157</f>
        <v>558.99999999999989</v>
      </c>
      <c r="K158" s="32"/>
      <c r="L158" s="32">
        <f t="shared" si="71"/>
        <v>77.759999999999991</v>
      </c>
    </row>
    <row r="159" spans="1:12" ht="25.5" x14ac:dyDescent="0.25">
      <c r="A159" s="20">
        <v>2</v>
      </c>
      <c r="B159" s="21">
        <v>3</v>
      </c>
      <c r="C159" s="22" t="s">
        <v>19</v>
      </c>
      <c r="D159" s="5" t="s">
        <v>25</v>
      </c>
      <c r="E159" s="39" t="s">
        <v>53</v>
      </c>
      <c r="F159" s="40">
        <v>60</v>
      </c>
      <c r="G159" s="52">
        <v>0.8</v>
      </c>
      <c r="H159" s="52">
        <v>2.7</v>
      </c>
      <c r="I159" s="52">
        <v>4.5999999999999996</v>
      </c>
      <c r="J159" s="52">
        <v>45.6</v>
      </c>
      <c r="K159" s="7" t="s">
        <v>54</v>
      </c>
      <c r="L159" s="40">
        <v>9.7799999999999994</v>
      </c>
    </row>
    <row r="160" spans="1:12" ht="25.5" x14ac:dyDescent="0.25">
      <c r="A160" s="23"/>
      <c r="B160" s="15"/>
      <c r="C160" s="11"/>
      <c r="D160" s="6" t="s">
        <v>20</v>
      </c>
      <c r="E160" s="42" t="s">
        <v>93</v>
      </c>
      <c r="F160" s="43">
        <v>200</v>
      </c>
      <c r="G160" s="43">
        <v>10.95</v>
      </c>
      <c r="H160" s="43">
        <v>11.1</v>
      </c>
      <c r="I160" s="43">
        <v>20.52</v>
      </c>
      <c r="J160" s="43">
        <v>217.4</v>
      </c>
      <c r="K160" s="44" t="s">
        <v>94</v>
      </c>
      <c r="L160" s="43">
        <v>35.85</v>
      </c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95</v>
      </c>
      <c r="E164" s="42" t="s">
        <v>114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96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SUM(F159:F164)</f>
        <v>700</v>
      </c>
      <c r="G165" s="19">
        <f>SUM(G159:G164)</f>
        <v>19.07</v>
      </c>
      <c r="H165" s="19">
        <f>SUM(H159:H164)</f>
        <v>17.66</v>
      </c>
      <c r="I165" s="19">
        <f>SUM(I159:I164)</f>
        <v>67.56</v>
      </c>
      <c r="J165" s="19">
        <f>SUM(J159:J164)</f>
        <v>496.69999999999993</v>
      </c>
      <c r="K165" s="25"/>
      <c r="L165" s="19">
        <f>SUM(L159:L164)</f>
        <v>77.760000000000005</v>
      </c>
    </row>
    <row r="166" spans="1:12" ht="15" x14ac:dyDescent="0.25">
      <c r="A166" s="26">
        <f>A159</f>
        <v>2</v>
      </c>
      <c r="B166" s="13">
        <f>B159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.75" thickBot="1" x14ac:dyDescent="0.25">
      <c r="A176" s="29">
        <f>A159</f>
        <v>2</v>
      </c>
      <c r="B176" s="30">
        <f>B159</f>
        <v>3</v>
      </c>
      <c r="C176" s="56" t="s">
        <v>4</v>
      </c>
      <c r="D176" s="57"/>
      <c r="E176" s="31"/>
      <c r="F176" s="32">
        <f>F165+F175</f>
        <v>700</v>
      </c>
      <c r="G176" s="32">
        <f t="shared" ref="G176" si="74">G165+G175</f>
        <v>19.07</v>
      </c>
      <c r="H176" s="32">
        <f t="shared" ref="H176" si="75">H165+H175</f>
        <v>17.66</v>
      </c>
      <c r="I176" s="32">
        <f t="shared" ref="I176" si="76">I165+I175</f>
        <v>67.56</v>
      </c>
      <c r="J176" s="32">
        <f t="shared" ref="J176:L176" si="77">J165+J175</f>
        <v>496.69999999999993</v>
      </c>
      <c r="K176" s="32"/>
      <c r="L176" s="32">
        <f t="shared" si="77"/>
        <v>77.760000000000005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111</v>
      </c>
      <c r="F177" s="40">
        <v>60</v>
      </c>
      <c r="G177" s="52">
        <v>0.5</v>
      </c>
      <c r="H177" s="52">
        <v>5.7</v>
      </c>
      <c r="I177" s="51">
        <v>4.5</v>
      </c>
      <c r="J177" s="52">
        <v>66.900000000000006</v>
      </c>
      <c r="K177" s="51" t="s">
        <v>120</v>
      </c>
      <c r="L177" s="40">
        <v>9.31</v>
      </c>
    </row>
    <row r="178" spans="1:12" ht="15" x14ac:dyDescent="0.25">
      <c r="A178" s="23"/>
      <c r="B178" s="15"/>
      <c r="C178" s="11"/>
      <c r="D178" s="6" t="s">
        <v>20</v>
      </c>
      <c r="E178" s="42" t="s">
        <v>75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76</v>
      </c>
      <c r="L178" s="43">
        <v>20.14</v>
      </c>
    </row>
    <row r="179" spans="1:12" ht="25.5" x14ac:dyDescent="0.25">
      <c r="A179" s="23"/>
      <c r="B179" s="15"/>
      <c r="C179" s="11"/>
      <c r="D179" s="7" t="s">
        <v>20</v>
      </c>
      <c r="E179" s="42" t="s">
        <v>97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74</v>
      </c>
      <c r="L179" s="43">
        <v>26.24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22</v>
      </c>
      <c r="E182" s="51" t="s">
        <v>106</v>
      </c>
      <c r="F182" s="52">
        <v>50</v>
      </c>
      <c r="G182" s="52">
        <v>3.85</v>
      </c>
      <c r="H182" s="52">
        <v>1.2</v>
      </c>
      <c r="I182" s="52">
        <v>24.7</v>
      </c>
      <c r="J182" s="52">
        <v>133</v>
      </c>
      <c r="K182" s="44" t="s">
        <v>46</v>
      </c>
      <c r="L182" s="43">
        <v>9.98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78">SUM(G177:G183)</f>
        <v>17.380000000000003</v>
      </c>
      <c r="H184" s="19">
        <f t="shared" si="78"/>
        <v>16.52</v>
      </c>
      <c r="I184" s="19">
        <f t="shared" si="78"/>
        <v>80.47</v>
      </c>
      <c r="J184" s="19">
        <f t="shared" si="78"/>
        <v>537.79999999999995</v>
      </c>
      <c r="K184" s="25"/>
      <c r="L184" s="19">
        <f t="shared" ref="L184" si="79">SUM(L177:L183)</f>
        <v>77.759999999999991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580</v>
      </c>
      <c r="G195" s="32">
        <f t="shared" ref="G195" si="82">G184+G194</f>
        <v>17.380000000000003</v>
      </c>
      <c r="H195" s="32">
        <f t="shared" ref="H195" si="83">H184+H194</f>
        <v>16.52</v>
      </c>
      <c r="I195" s="32">
        <f t="shared" ref="I195" si="84">I184+I194</f>
        <v>80.47</v>
      </c>
      <c r="J195" s="32">
        <f t="shared" ref="J195:L195" si="85">J184+J194</f>
        <v>537.79999999999995</v>
      </c>
      <c r="K195" s="32"/>
      <c r="L195" s="32">
        <f t="shared" si="85"/>
        <v>77.759999999999991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52">
        <v>0.7</v>
      </c>
      <c r="H196" s="52">
        <v>5.4</v>
      </c>
      <c r="I196" s="52">
        <v>4</v>
      </c>
      <c r="J196" s="52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5.5" x14ac:dyDescent="0.25">
      <c r="A198" s="23"/>
      <c r="B198" s="15"/>
      <c r="C198" s="11"/>
      <c r="D198" s="7" t="s">
        <v>20</v>
      </c>
      <c r="E198" s="42" t="s">
        <v>77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78</v>
      </c>
      <c r="L198" s="43">
        <v>33.409999999999997</v>
      </c>
    </row>
    <row r="199" spans="1:12" ht="25.5" x14ac:dyDescent="0.25">
      <c r="A199" s="23"/>
      <c r="B199" s="15"/>
      <c r="C199" s="11"/>
      <c r="D199" s="7" t="s">
        <v>50</v>
      </c>
      <c r="E199" s="42" t="s">
        <v>71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72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51" t="s">
        <v>42</v>
      </c>
      <c r="E202" s="51" t="s">
        <v>107</v>
      </c>
      <c r="F202" s="53">
        <v>12</v>
      </c>
      <c r="G202" s="53">
        <v>1.78</v>
      </c>
      <c r="H202" s="53">
        <v>2.46</v>
      </c>
      <c r="I202" s="53">
        <v>0</v>
      </c>
      <c r="J202" s="53">
        <v>43</v>
      </c>
      <c r="K202" s="44" t="s">
        <v>46</v>
      </c>
      <c r="L202" s="43">
        <v>10</v>
      </c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.75" customHeight="1" x14ac:dyDescent="0.25">
      <c r="A204" s="24"/>
      <c r="B204" s="17"/>
      <c r="C204" s="8"/>
      <c r="D204" s="18" t="s">
        <v>32</v>
      </c>
      <c r="E204" s="9"/>
      <c r="F204" s="19">
        <f>SUM(F196:F203)</f>
        <v>562</v>
      </c>
      <c r="G204" s="19">
        <f t="shared" ref="G204:J204" si="86">SUM(G196:G203)</f>
        <v>17.78</v>
      </c>
      <c r="H204" s="19">
        <f t="shared" si="86"/>
        <v>19.7</v>
      </c>
      <c r="I204" s="19">
        <f t="shared" si="86"/>
        <v>68.06</v>
      </c>
      <c r="J204" s="19">
        <f t="shared" si="86"/>
        <v>545.59999999999991</v>
      </c>
      <c r="K204" s="25"/>
      <c r="L204" s="19">
        <f t="shared" ref="L204" si="87">SUM(L196:L203)</f>
        <v>77.759999999999991</v>
      </c>
    </row>
    <row r="205" spans="1:12" ht="15" x14ac:dyDescent="0.25">
      <c r="A205" s="26">
        <f>A196</f>
        <v>2</v>
      </c>
      <c r="B205" s="13">
        <f>B196</f>
        <v>5</v>
      </c>
      <c r="C205" s="10" t="s">
        <v>24</v>
      </c>
      <c r="D205" s="7" t="s">
        <v>25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26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27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28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29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30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31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4"/>
      <c r="B214" s="17"/>
      <c r="C214" s="8"/>
      <c r="D214" s="18" t="s">
        <v>32</v>
      </c>
      <c r="E214" s="9"/>
      <c r="F214" s="19">
        <f>SUM(F205:F213)</f>
        <v>0</v>
      </c>
      <c r="G214" s="19">
        <f t="shared" ref="G214:J214" si="88">SUM(G205:G213)</f>
        <v>0</v>
      </c>
      <c r="H214" s="19">
        <f t="shared" si="88"/>
        <v>0</v>
      </c>
      <c r="I214" s="19">
        <f t="shared" si="88"/>
        <v>0</v>
      </c>
      <c r="J214" s="19">
        <f t="shared" si="88"/>
        <v>0</v>
      </c>
      <c r="K214" s="25"/>
      <c r="L214" s="19">
        <f t="shared" ref="L214" si="89">SUM(L205:L213)</f>
        <v>0</v>
      </c>
    </row>
    <row r="215" spans="1:12" ht="15.75" thickBot="1" x14ac:dyDescent="0.25">
      <c r="A215" s="29">
        <f>A196</f>
        <v>2</v>
      </c>
      <c r="B215" s="30">
        <f>B196</f>
        <v>5</v>
      </c>
      <c r="C215" s="56" t="s">
        <v>4</v>
      </c>
      <c r="D215" s="57"/>
      <c r="E215" s="31"/>
      <c r="F215" s="32">
        <f>F204+F214</f>
        <v>562</v>
      </c>
      <c r="G215" s="32">
        <f t="shared" ref="G215:J215" si="90">G204+G214</f>
        <v>17.78</v>
      </c>
      <c r="H215" s="32">
        <f t="shared" si="90"/>
        <v>19.7</v>
      </c>
      <c r="I215" s="32">
        <f t="shared" si="90"/>
        <v>68.06</v>
      </c>
      <c r="J215" s="32">
        <f t="shared" si="90"/>
        <v>545.59999999999991</v>
      </c>
      <c r="K215" s="32"/>
      <c r="L215" s="32">
        <f t="shared" ref="L215" si="91">L204+L214</f>
        <v>77.759999999999991</v>
      </c>
    </row>
    <row r="216" spans="1:12" ht="15" x14ac:dyDescent="0.25">
      <c r="A216" s="20">
        <v>2</v>
      </c>
      <c r="B216" s="21">
        <v>6</v>
      </c>
      <c r="C216" s="22" t="s">
        <v>19</v>
      </c>
      <c r="D216" s="5" t="s">
        <v>25</v>
      </c>
      <c r="E216" s="39" t="s">
        <v>110</v>
      </c>
      <c r="F216" s="40">
        <v>60</v>
      </c>
      <c r="G216" s="52">
        <v>0.8</v>
      </c>
      <c r="H216" s="52">
        <v>0.1</v>
      </c>
      <c r="I216" s="52">
        <v>4.0999999999999996</v>
      </c>
      <c r="J216" s="52">
        <v>21</v>
      </c>
      <c r="K216" s="7" t="s">
        <v>118</v>
      </c>
      <c r="L216" s="40">
        <v>9.57</v>
      </c>
    </row>
    <row r="217" spans="1:12" ht="15" x14ac:dyDescent="0.25">
      <c r="A217" s="23"/>
      <c r="B217" s="15"/>
      <c r="C217" s="11"/>
      <c r="D217" s="6" t="s">
        <v>20</v>
      </c>
      <c r="E217" s="42" t="s">
        <v>79</v>
      </c>
      <c r="F217" s="43">
        <v>170</v>
      </c>
      <c r="G217" s="43">
        <v>11.82</v>
      </c>
      <c r="H217" s="43">
        <v>11.08</v>
      </c>
      <c r="I217" s="43">
        <v>40.35</v>
      </c>
      <c r="J217" s="43">
        <v>352.8</v>
      </c>
      <c r="K217" s="44" t="s">
        <v>80</v>
      </c>
      <c r="L217" s="43">
        <v>52.86</v>
      </c>
    </row>
    <row r="218" spans="1:12" ht="25.5" x14ac:dyDescent="0.25">
      <c r="A218" s="23"/>
      <c r="B218" s="15"/>
      <c r="C218" s="11"/>
      <c r="D218" s="7" t="s">
        <v>50</v>
      </c>
      <c r="E218" s="42" t="s">
        <v>73</v>
      </c>
      <c r="F218" s="43">
        <v>214</v>
      </c>
      <c r="G218" s="43">
        <v>0.2</v>
      </c>
      <c r="H218" s="43">
        <v>0.1</v>
      </c>
      <c r="I218" s="43">
        <v>6.6</v>
      </c>
      <c r="J218" s="43">
        <v>27.9</v>
      </c>
      <c r="K218" s="44" t="s">
        <v>58</v>
      </c>
      <c r="L218" s="43">
        <v>4.6900000000000004</v>
      </c>
    </row>
    <row r="219" spans="1:12" ht="15" x14ac:dyDescent="0.25">
      <c r="A219" s="23"/>
      <c r="B219" s="15"/>
      <c r="C219" s="11"/>
      <c r="D219" s="7" t="s">
        <v>22</v>
      </c>
      <c r="E219" s="42" t="s">
        <v>44</v>
      </c>
      <c r="F219" s="43">
        <v>20</v>
      </c>
      <c r="G219" s="43">
        <v>1.3</v>
      </c>
      <c r="H219" s="43">
        <v>0.2</v>
      </c>
      <c r="I219" s="43">
        <v>6.7</v>
      </c>
      <c r="J219" s="43">
        <v>34.200000000000003</v>
      </c>
      <c r="K219" s="44" t="s">
        <v>46</v>
      </c>
      <c r="L219" s="43">
        <v>1.74</v>
      </c>
    </row>
    <row r="220" spans="1:12" ht="15" x14ac:dyDescent="0.25">
      <c r="A220" s="23"/>
      <c r="B220" s="15"/>
      <c r="C220" s="11"/>
      <c r="D220" s="7" t="s">
        <v>22</v>
      </c>
      <c r="E220" s="42" t="s">
        <v>51</v>
      </c>
      <c r="F220" s="43">
        <v>20</v>
      </c>
      <c r="G220" s="43">
        <v>1.52</v>
      </c>
      <c r="H220" s="43">
        <v>0.16</v>
      </c>
      <c r="I220" s="43">
        <v>9.84</v>
      </c>
      <c r="J220" s="43">
        <v>46.9</v>
      </c>
      <c r="K220" s="44" t="s">
        <v>46</v>
      </c>
      <c r="L220" s="43">
        <v>1.98</v>
      </c>
    </row>
    <row r="221" spans="1:12" ht="15" x14ac:dyDescent="0.25">
      <c r="A221" s="23"/>
      <c r="B221" s="15"/>
      <c r="C221" s="11"/>
      <c r="D221" s="6" t="s">
        <v>42</v>
      </c>
      <c r="E221" s="42" t="s">
        <v>81</v>
      </c>
      <c r="F221" s="43">
        <v>30</v>
      </c>
      <c r="G221" s="43">
        <v>0.8</v>
      </c>
      <c r="H221" s="43">
        <v>0.39</v>
      </c>
      <c r="I221" s="43">
        <v>3.5</v>
      </c>
      <c r="J221" s="43">
        <v>26.5</v>
      </c>
      <c r="K221" s="44" t="s">
        <v>46</v>
      </c>
      <c r="L221" s="43">
        <v>6.92</v>
      </c>
    </row>
    <row r="222" spans="1:12" ht="15" x14ac:dyDescent="0.2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.75" customHeight="1" x14ac:dyDescent="0.25">
      <c r="A223" s="24"/>
      <c r="B223" s="17"/>
      <c r="C223" s="8"/>
      <c r="D223" s="18" t="s">
        <v>32</v>
      </c>
      <c r="E223" s="9"/>
      <c r="F223" s="19">
        <f>SUM(F216:F222)</f>
        <v>514</v>
      </c>
      <c r="G223" s="19">
        <f t="shared" ref="G223:J223" si="92">SUM(G216:G222)</f>
        <v>16.440000000000001</v>
      </c>
      <c r="H223" s="19">
        <f t="shared" si="92"/>
        <v>12.03</v>
      </c>
      <c r="I223" s="19">
        <f t="shared" si="92"/>
        <v>71.09</v>
      </c>
      <c r="J223" s="19">
        <f t="shared" si="92"/>
        <v>509.29999999999995</v>
      </c>
      <c r="K223" s="25"/>
      <c r="L223" s="19">
        <f t="shared" ref="L223" si="93">SUM(L216:L222)</f>
        <v>77.760000000000005</v>
      </c>
    </row>
    <row r="224" spans="1:12" ht="15" x14ac:dyDescent="0.25">
      <c r="A224" s="26">
        <f>A216</f>
        <v>2</v>
      </c>
      <c r="B224" s="13">
        <f>B216</f>
        <v>6</v>
      </c>
      <c r="C224" s="10" t="s">
        <v>24</v>
      </c>
      <c r="D224" s="7" t="s">
        <v>25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26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27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28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29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30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7" t="s">
        <v>31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4"/>
      <c r="B233" s="17"/>
      <c r="C233" s="8"/>
      <c r="D233" s="18" t="s">
        <v>32</v>
      </c>
      <c r="E233" s="9"/>
      <c r="F233" s="19">
        <f>SUM(F224:F232)</f>
        <v>0</v>
      </c>
      <c r="G233" s="19">
        <f t="shared" ref="G233:J233" si="94">SUM(G224:G232)</f>
        <v>0</v>
      </c>
      <c r="H233" s="19">
        <f t="shared" si="94"/>
        <v>0</v>
      </c>
      <c r="I233" s="19">
        <f t="shared" si="94"/>
        <v>0</v>
      </c>
      <c r="J233" s="19">
        <f t="shared" si="94"/>
        <v>0</v>
      </c>
      <c r="K233" s="25"/>
      <c r="L233" s="19">
        <f t="shared" ref="L233" si="95">SUM(L224:L232)</f>
        <v>0</v>
      </c>
    </row>
    <row r="234" spans="1:12" ht="15.75" thickBot="1" x14ac:dyDescent="0.25">
      <c r="A234" s="29">
        <f>A216</f>
        <v>2</v>
      </c>
      <c r="B234" s="30">
        <f>B216</f>
        <v>6</v>
      </c>
      <c r="C234" s="56" t="s">
        <v>4</v>
      </c>
      <c r="D234" s="57"/>
      <c r="E234" s="31"/>
      <c r="F234" s="32">
        <f>F223+F233</f>
        <v>514</v>
      </c>
      <c r="G234" s="32">
        <f t="shared" ref="G234:J234" si="96">G223+G233</f>
        <v>16.440000000000001</v>
      </c>
      <c r="H234" s="32">
        <f t="shared" si="96"/>
        <v>12.03</v>
      </c>
      <c r="I234" s="32">
        <f t="shared" si="96"/>
        <v>71.09</v>
      </c>
      <c r="J234" s="32">
        <f t="shared" si="96"/>
        <v>509.29999999999995</v>
      </c>
      <c r="K234" s="32"/>
      <c r="L234" s="32">
        <f t="shared" ref="L234" si="97">L223+L233</f>
        <v>77.760000000000005</v>
      </c>
    </row>
    <row r="235" spans="1:12" ht="13.9" customHeight="1" thickBot="1" x14ac:dyDescent="0.25">
      <c r="A235" s="27"/>
      <c r="B235" s="28"/>
      <c r="C235" s="61" t="s">
        <v>5</v>
      </c>
      <c r="D235" s="62"/>
      <c r="E235" s="63"/>
      <c r="F235" s="34">
        <f>(F24+F44+F63+F82+F101+F120+F139+F158+F176+F195+F215+F234)/(IF(F24=0,0,1)+IF(F44=0,0,1)+IF(F63=0,0,1)+IF(F82=0,0,1)+IF(F101=0,0,1)+IF(F120=0,0,1)+IF(F139=0,0,1)+IF(F158=0,0,1)+IF(F176=0,0,1)+IF(F195=0,0,1)+IF(F215=0,0,1)+IF(F234=0,0,1))</f>
        <v>582.41666666666663</v>
      </c>
      <c r="G235" s="34">
        <f>(G24+G44+G63+G82+G101+G120+G139+G158+G176+G195+G215+G234)/(IF(G24=0,0,1)+IF(G44=0,0,1)+IF(G63=0,0,1)+IF(G82=0,0,1)+IF(G101=0,0,1)+IF(G120=0,0,1)+IF(G139=0,0,1)+IF(G158=0,0,1)+IF(G176=0,0,1)+IF(G195=0,0,1)+IF(G215=0,0,1)+IF(G234=0,0,1))</f>
        <v>18.160833333333333</v>
      </c>
      <c r="H235" s="34">
        <f>(H24+H44+H63+H82+H101+H120+H139+H158+H176+H195+H215+H234)/(IF(H24=0,0,1)+IF(H44=0,0,1)+IF(H63=0,0,1)+IF(H82=0,0,1)+IF(H101=0,0,1)+IF(H120=0,0,1)+IF(H139=0,0,1)+IF(H158=0,0,1)+IF(H176=0,0,1)+IF(H195=0,0,1)+IF(H215=0,0,1)+IF(H234=0,0,1))</f>
        <v>16.818333333333332</v>
      </c>
      <c r="I235" s="34">
        <f>(I24+I44+I63+I82+I101+I120+I139+I158+I176+I195+I215+I234)/(IF(I24=0,0,1)+IF(I44=0,0,1)+IF(I63=0,0,1)+IF(I82=0,0,1)+IF(I101=0,0,1)+IF(I120=0,0,1)+IF(I139=0,0,1)+IF(I158=0,0,1)+IF(I176=0,0,1)+IF(I195=0,0,1)+IF(I215=0,0,1)+IF(I234=0,0,1))</f>
        <v>74.849166666666662</v>
      </c>
      <c r="J235" s="34">
        <f>(J24+J44+J63+J82+J101+J120+J139+J158+J176+J195+J215+J234)/(IF(J24=0,0,1)+IF(J44=0,0,1)+IF(J63=0,0,1)+IF(J82=0,0,1)+IF(J101=0,0,1)+IF(J120=0,0,1)+IF(J139=0,0,1)+IF(J158=0,0,1)+IF(J176=0,0,1)+IF(J195=0,0,1)+IF(J215=0,0,1)+IF(J234=0,0,1))</f>
        <v>538.65833333333342</v>
      </c>
      <c r="K235" s="34"/>
      <c r="L235" s="34">
        <f>(L24+L44+L63+L82+L101+L120+L139+L158+L176+L195+L215+L234)/(IF(L24=0,0,1)+IF(L44=0,0,1)+IF(L63=0,0,1)+IF(L82=0,0,1)+IF(L101=0,0,1)+IF(L120=0,0,1)+IF(L139=0,0,1)+IF(L158=0,0,1)+IF(L176=0,0,1)+IF(L195=0,0,1)+IF(L215=0,0,1)+IF(L234=0,0,1))</f>
        <v>77.759999999999991</v>
      </c>
    </row>
  </sheetData>
  <mergeCells count="16">
    <mergeCell ref="C235:E235"/>
    <mergeCell ref="C195:D195"/>
    <mergeCell ref="C120:D120"/>
    <mergeCell ref="C139:D139"/>
    <mergeCell ref="C158:D158"/>
    <mergeCell ref="C176:D176"/>
    <mergeCell ref="C215:D215"/>
    <mergeCell ref="C234:D234"/>
    <mergeCell ref="C82:D82"/>
    <mergeCell ref="C101:D101"/>
    <mergeCell ref="C24:D24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dcterms:created xsi:type="dcterms:W3CDTF">2022-05-16T14:23:56Z</dcterms:created>
  <dcterms:modified xsi:type="dcterms:W3CDTF">2026-02-27T09:18:01Z</dcterms:modified>
</cp:coreProperties>
</file>