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4745" windowHeight="115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H23" i="1" l="1"/>
  <c r="L32" i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J32" i="1"/>
  <c r="J43" i="1" s="1"/>
  <c r="I32" i="1"/>
  <c r="H32" i="1"/>
  <c r="G32" i="1"/>
  <c r="G43" i="1" s="1"/>
  <c r="F32" i="1"/>
  <c r="F43" i="1" s="1"/>
  <c r="B24" i="1"/>
  <c r="A24" i="1"/>
  <c r="L23" i="1"/>
  <c r="J23" i="1"/>
  <c r="I23" i="1"/>
  <c r="G23" i="1"/>
  <c r="F23" i="1"/>
  <c r="B14" i="1"/>
  <c r="A14" i="1"/>
  <c r="L13" i="1"/>
  <c r="J13" i="1"/>
  <c r="I13" i="1"/>
  <c r="H13" i="1"/>
  <c r="G13" i="1"/>
  <c r="F13" i="1"/>
  <c r="L24" i="1" l="1"/>
  <c r="I43" i="1"/>
  <c r="H43" i="1"/>
  <c r="L43" i="1"/>
  <c r="J24" i="1"/>
  <c r="J196" i="1" s="1"/>
  <c r="I24" i="1"/>
  <c r="H24" i="1"/>
  <c r="H196" i="1" s="1"/>
  <c r="G24" i="1"/>
  <c r="G196" i="1" s="1"/>
  <c r="F24" i="1"/>
  <c r="F196" i="1" s="1"/>
  <c r="I196" i="1"/>
  <c r="L196" i="1" l="1"/>
</calcChain>
</file>

<file path=xl/sharedStrings.xml><?xml version="1.0" encoding="utf-8"?>
<sst xmlns="http://schemas.openxmlformats.org/spreadsheetml/2006/main" count="303" uniqueCount="108">
  <si>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</si>
  <si>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</si>
  <si>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</si>
  <si>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</si>
  <si>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</si>
  <si>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</si>
  <si>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</si>
  <si>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</si>
  <si>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</si>
  <si>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</si>
  <si>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</si>
  <si>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</si>
  <si>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</si>
  <si>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</si>
  <si>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</si>
  <si>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</si>
  <si>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</si>
  <si>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</si>
  <si>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</si>
  <si>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</si>
  <si>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</si>
  <si>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</si>
  <si>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</si>
  <si>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</si>
  <si>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</si>
  <si>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</si>
  <si>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</si>
  <si>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</si>
  <si>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</si>
  <si>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</si>
  <si>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</si>
  <si>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</si>
  <si>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</si>
  <si>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</si>
  <si>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</si>
  <si>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</si>
  <si>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</si>
  <si>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</si>
  <si>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</si>
  <si>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ржаной</t>
  </si>
  <si>
    <t>Суп картофельный с вермишелью</t>
  </si>
  <si>
    <t>Блины фаршированные сгущенным молоком П/Ф (70гр) 1 шт</t>
  </si>
  <si>
    <t>Чай с молоком и сахаром</t>
  </si>
  <si>
    <t>№Т/К399</t>
  </si>
  <si>
    <t>54-4гн-2020</t>
  </si>
  <si>
    <t xml:space="preserve">Салат из белокочанной капусты с растительным маслом </t>
  </si>
  <si>
    <t>54-7з-2020</t>
  </si>
  <si>
    <t>Рис отварной</t>
  </si>
  <si>
    <t>54-6г-2020</t>
  </si>
  <si>
    <t>№Т272</t>
  </si>
  <si>
    <t>Котлета мясная с соусом</t>
  </si>
  <si>
    <t>Напиток апельсиновый</t>
  </si>
  <si>
    <t>№Т/К436</t>
  </si>
  <si>
    <t>Хлеб пшеничный</t>
  </si>
  <si>
    <t xml:space="preserve">Салат из моркови с сахаром и растительным маслом </t>
  </si>
  <si>
    <t>№Т/К41</t>
  </si>
  <si>
    <t>Макароны отварные</t>
  </si>
  <si>
    <t>Сосиски говяжьи отварные, п/ф (2шт)</t>
  </si>
  <si>
    <t>54-1г-2020</t>
  </si>
  <si>
    <t>№Т243</t>
  </si>
  <si>
    <t>Салат из свеклыа отварной с растительным маслом</t>
  </si>
  <si>
    <t xml:space="preserve">Чай с лимоном и сахаром </t>
  </si>
  <si>
    <t>Макароны отварные, сыр порциями</t>
  </si>
  <si>
    <t>54-3гн-2020</t>
  </si>
  <si>
    <t>54-13з-2020</t>
  </si>
  <si>
    <t>Салат из белокочанной капусты с морковью и яблоками с растительным маслом</t>
  </si>
  <si>
    <t>Картофельное пюре</t>
  </si>
  <si>
    <t>54-11г-2020</t>
  </si>
  <si>
    <t>54-9з-2020</t>
  </si>
  <si>
    <t>Птица тушеная в соусе</t>
  </si>
  <si>
    <t>Фрукты (банан, апельсин, яблоко)</t>
  </si>
  <si>
    <t>Напиток яблочный</t>
  </si>
  <si>
    <t>№рец.290</t>
  </si>
  <si>
    <t>№Т/К438</t>
  </si>
  <si>
    <t>Плов из говядины</t>
  </si>
  <si>
    <t>Салат из моркови с яблоками с растительным маслом</t>
  </si>
  <si>
    <t>54-11з-2020</t>
  </si>
  <si>
    <t>Компот из кураги</t>
  </si>
  <si>
    <t>Булочка ванильная</t>
  </si>
  <si>
    <t>сладкое</t>
  </si>
  <si>
    <t>Салат из моркови с сахаром и растительным маслом</t>
  </si>
  <si>
    <t>Борщ</t>
  </si>
  <si>
    <t>54-2гн-2020</t>
  </si>
  <si>
    <t>Чай с сахаром</t>
  </si>
  <si>
    <t>Блины фаршированные (вишня,клубника) П/Ф (70гр) 1шт</t>
  </si>
  <si>
    <t>№Т/К400</t>
  </si>
  <si>
    <t>Плов с курицей</t>
  </si>
  <si>
    <t>Чай с лимоном и сахаром</t>
  </si>
  <si>
    <t>Яблоко</t>
  </si>
  <si>
    <t>Салат из свеклы отварной с растительным маслом</t>
  </si>
  <si>
    <t>54-12м-2020</t>
  </si>
  <si>
    <t>Рыба припущенная в молоко</t>
  </si>
  <si>
    <t>54-7р-2020</t>
  </si>
  <si>
    <t>№Е/К436</t>
  </si>
  <si>
    <t>Булочка ванильная 60гр</t>
  </si>
  <si>
    <t>Винегрет с растительным маслом</t>
  </si>
  <si>
    <t>54-16з-2020</t>
  </si>
  <si>
    <t>Гуляш из говядины</t>
  </si>
  <si>
    <t>54-4г-2020</t>
  </si>
  <si>
    <t>54-2м-2020</t>
  </si>
  <si>
    <t>54-21гн-2020</t>
  </si>
  <si>
    <t>Кофейный напиток с молоком</t>
  </si>
  <si>
    <t xml:space="preserve">Каша гречневая рассыпчатая, яйцо вареное 1  шт. </t>
  </si>
  <si>
    <t>Салат из белокочанной капусты с растительным маслом</t>
  </si>
  <si>
    <t xml:space="preserve">  54-7з-2020</t>
  </si>
  <si>
    <t>Тефтели мясные из говядины, п/ф в соусе</t>
  </si>
  <si>
    <t>ном.рец №174</t>
  </si>
  <si>
    <t>МБОУ "Татарскомушугинская СОШ имени К.А.Смирновой" Мензелинского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</si>
</sst>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4" borderId="1" xfId="0" applyFill="1" applyBorder="1" applyAlignment="1" applyProtection="1">
      <alignment horizontal="left" wrapText="1"/>
      <protection locked="0"/>
    </xf>
    <xf numFmtId="0" fontId="0" fillId="4" borderId="3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2.42578125" style="2" customWidth="1"/>
    <col min="12" max="16384" width="9.140625" style="2"/>
  </cols>
  <sheetData>
    <row r="1" spans="1:12" ht="15" x14ac:dyDescent="0.25">
      <c r="A1" s="1" t="s">
        <v>7</v>
      </c>
      <c r="C1" s="62" t="s">
        <v>107</v>
      </c>
      <c r="D1" s="63"/>
      <c r="E1" s="63"/>
      <c r="F1" s="12" t="s">
        <v>16</v>
      </c>
      <c r="G1" s="2" t="s">
        <v>17</v>
      </c>
      <c r="H1" s="64"/>
      <c r="I1" s="64"/>
      <c r="J1" s="64"/>
      <c r="K1" s="64"/>
    </row>
    <row r="2" spans="1:12" ht="18" x14ac:dyDescent="0.2">
      <c r="A2" s="35" t="s">
        <v>6</v>
      </c>
      <c r="C2" s="2"/>
      <c r="G2" s="2" t="s">
        <v>18</v>
      </c>
      <c r="H2" s="64"/>
      <c r="I2" s="64"/>
      <c r="J2" s="64"/>
      <c r="K2" s="64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7"/>
      <c r="I3" s="47"/>
      <c r="J3" s="48">
        <v>2023</v>
      </c>
      <c r="K3" s="49"/>
    </row>
    <row r="4" spans="1:12" x14ac:dyDescent="0.2">
      <c r="C4" s="2"/>
      <c r="D4" s="4"/>
      <c r="H4" s="46" t="s">
        <v>36</v>
      </c>
      <c r="I4" s="46" t="s">
        <v>37</v>
      </c>
      <c r="J4" s="46" t="s">
        <v>38</v>
      </c>
    </row>
    <row r="5" spans="1:12" ht="33.75" x14ac:dyDescent="0.2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1</v>
      </c>
      <c r="B6" s="21">
        <v>1</v>
      </c>
      <c r="C6" s="22" t="s">
        <v>20</v>
      </c>
      <c r="D6" s="5" t="s">
        <v>21</v>
      </c>
      <c r="E6" s="51" t="s">
        <v>40</v>
      </c>
      <c r="F6" s="39">
        <v>200</v>
      </c>
      <c r="G6" s="39">
        <v>9.1999999999999993</v>
      </c>
      <c r="H6" s="39">
        <v>7.85</v>
      </c>
      <c r="I6" s="39">
        <v>26.9</v>
      </c>
      <c r="J6" s="39">
        <v>194.4</v>
      </c>
      <c r="K6" s="40">
        <v>100</v>
      </c>
      <c r="L6" s="39">
        <v>30.19</v>
      </c>
    </row>
    <row r="7" spans="1:12" ht="30" x14ac:dyDescent="0.25">
      <c r="A7" s="23"/>
      <c r="B7" s="15"/>
      <c r="C7" s="11"/>
      <c r="D7" s="53" t="s">
        <v>21</v>
      </c>
      <c r="E7" s="50" t="s">
        <v>41</v>
      </c>
      <c r="F7" s="42">
        <v>70</v>
      </c>
      <c r="G7" s="42">
        <v>2.8</v>
      </c>
      <c r="H7" s="42">
        <v>3.85</v>
      </c>
      <c r="I7" s="42">
        <v>18.899999999999999</v>
      </c>
      <c r="J7" s="42">
        <v>122.5</v>
      </c>
      <c r="K7" s="52" t="s">
        <v>43</v>
      </c>
      <c r="L7" s="42">
        <v>20.65</v>
      </c>
    </row>
    <row r="8" spans="1:12" ht="15" x14ac:dyDescent="0.25">
      <c r="A8" s="23"/>
      <c r="B8" s="15"/>
      <c r="C8" s="11"/>
      <c r="D8" s="7" t="s">
        <v>22</v>
      </c>
      <c r="E8" s="50" t="s">
        <v>42</v>
      </c>
      <c r="F8" s="42">
        <v>200</v>
      </c>
      <c r="G8" s="42">
        <v>1.6</v>
      </c>
      <c r="H8" s="42">
        <v>1.1000000000000001</v>
      </c>
      <c r="I8" s="42">
        <v>8.6</v>
      </c>
      <c r="J8" s="42">
        <v>50.9</v>
      </c>
      <c r="K8" s="52" t="s">
        <v>44</v>
      </c>
      <c r="L8" s="42">
        <v>5.01</v>
      </c>
    </row>
    <row r="9" spans="1:12" ht="15" x14ac:dyDescent="0.25">
      <c r="A9" s="23"/>
      <c r="B9" s="15"/>
      <c r="C9" s="11"/>
      <c r="D9" s="7" t="s">
        <v>23</v>
      </c>
      <c r="E9" s="50" t="s">
        <v>39</v>
      </c>
      <c r="F9" s="42">
        <v>20</v>
      </c>
      <c r="G9" s="42">
        <v>1.3</v>
      </c>
      <c r="H9" s="42">
        <v>0.2</v>
      </c>
      <c r="I9" s="42">
        <v>6.7</v>
      </c>
      <c r="J9" s="42">
        <v>34.200000000000003</v>
      </c>
      <c r="K9" s="43"/>
      <c r="L9" s="42">
        <v>1.4</v>
      </c>
    </row>
    <row r="10" spans="1:12" ht="15.75" thickBot="1" x14ac:dyDescent="0.3">
      <c r="A10" s="23"/>
      <c r="B10" s="15"/>
      <c r="C10" s="11"/>
      <c r="D10" s="7" t="s">
        <v>24</v>
      </c>
      <c r="E10" s="41"/>
      <c r="F10" s="42"/>
      <c r="G10" s="42"/>
      <c r="H10" s="42"/>
      <c r="I10" s="42"/>
      <c r="J10" s="42"/>
      <c r="K10" s="43"/>
      <c r="L10" s="42"/>
    </row>
    <row r="11" spans="1:12" ht="30" x14ac:dyDescent="0.25">
      <c r="A11" s="23"/>
      <c r="B11" s="15"/>
      <c r="C11" s="11"/>
      <c r="D11" s="54" t="s">
        <v>26</v>
      </c>
      <c r="E11" s="51" t="s">
        <v>45</v>
      </c>
      <c r="F11" s="42">
        <v>60</v>
      </c>
      <c r="G11" s="42">
        <v>1.5</v>
      </c>
      <c r="H11" s="42">
        <v>3.1</v>
      </c>
      <c r="I11" s="42">
        <v>6.2</v>
      </c>
      <c r="J11" s="42">
        <v>85.8</v>
      </c>
      <c r="K11" s="51" t="s">
        <v>46</v>
      </c>
      <c r="L11" s="42">
        <v>6.94</v>
      </c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 t="shared" ref="G13:J13" si="0">SUM(G6:G12)</f>
        <v>16.399999999999999</v>
      </c>
      <c r="H13" s="19">
        <f t="shared" si="0"/>
        <v>16.099999999999998</v>
      </c>
      <c r="I13" s="19">
        <f t="shared" si="0"/>
        <v>67.3</v>
      </c>
      <c r="J13" s="19">
        <f t="shared" si="0"/>
        <v>487.79999999999995</v>
      </c>
      <c r="K13" s="25"/>
      <c r="L13" s="19">
        <f t="shared" ref="L13" si="1">SUM(L6:L12)</f>
        <v>64.19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3"/>
      <c r="B15" s="15"/>
      <c r="C15" s="11"/>
      <c r="D15" s="7" t="s">
        <v>27</v>
      </c>
      <c r="E15" s="41"/>
      <c r="F15" s="42"/>
      <c r="G15" s="42"/>
      <c r="H15" s="42"/>
      <c r="I15" s="42"/>
      <c r="J15" s="42"/>
      <c r="K15" s="43"/>
      <c r="L15" s="42"/>
    </row>
    <row r="16" spans="1:12" ht="15" x14ac:dyDescent="0.25">
      <c r="A16" s="23"/>
      <c r="B16" s="15"/>
      <c r="C16" s="11"/>
      <c r="D16" s="7" t="s">
        <v>28</v>
      </c>
      <c r="E16" s="41"/>
      <c r="F16" s="42"/>
      <c r="G16" s="42"/>
      <c r="H16" s="42"/>
      <c r="I16" s="42"/>
      <c r="J16" s="42"/>
      <c r="K16" s="43"/>
      <c r="L16" s="42"/>
    </row>
    <row r="17" spans="1:12" ht="15" x14ac:dyDescent="0.25">
      <c r="A17" s="23"/>
      <c r="B17" s="15"/>
      <c r="C17" s="11"/>
      <c r="D17" s="7" t="s">
        <v>29</v>
      </c>
      <c r="E17" s="41"/>
      <c r="F17" s="42"/>
      <c r="G17" s="42"/>
      <c r="H17" s="42"/>
      <c r="I17" s="42"/>
      <c r="J17" s="42"/>
      <c r="K17" s="43"/>
      <c r="L17" s="42"/>
    </row>
    <row r="18" spans="1:12" ht="15" x14ac:dyDescent="0.25">
      <c r="A18" s="23"/>
      <c r="B18" s="15"/>
      <c r="C18" s="11"/>
      <c r="D18" s="7" t="s">
        <v>30</v>
      </c>
      <c r="E18" s="41"/>
      <c r="F18" s="42"/>
      <c r="G18" s="42"/>
      <c r="H18" s="42"/>
      <c r="I18" s="42"/>
      <c r="J18" s="42"/>
      <c r="K18" s="43"/>
      <c r="L18" s="42"/>
    </row>
    <row r="19" spans="1:12" ht="15" x14ac:dyDescent="0.25">
      <c r="A19" s="23"/>
      <c r="B19" s="15"/>
      <c r="C19" s="11"/>
      <c r="D19" s="7" t="s">
        <v>31</v>
      </c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3"/>
      <c r="B20" s="15"/>
      <c r="C20" s="11"/>
      <c r="D20" s="7" t="s">
        <v>32</v>
      </c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9" t="s">
        <v>4</v>
      </c>
      <c r="D24" s="60"/>
      <c r="E24" s="31"/>
      <c r="F24" s="32">
        <f>F13+F23</f>
        <v>550</v>
      </c>
      <c r="G24" s="32">
        <f t="shared" ref="G24:J24" si="4">G13+G23</f>
        <v>16.399999999999999</v>
      </c>
      <c r="H24" s="32">
        <f t="shared" si="4"/>
        <v>16.099999999999998</v>
      </c>
      <c r="I24" s="32">
        <f t="shared" si="4"/>
        <v>67.3</v>
      </c>
      <c r="J24" s="32">
        <f t="shared" si="4"/>
        <v>487.79999999999995</v>
      </c>
      <c r="K24" s="32"/>
      <c r="L24" s="32">
        <f t="shared" ref="L24" si="5">L13+L23</f>
        <v>64.19</v>
      </c>
    </row>
    <row r="25" spans="1:12" ht="15.75" thickBot="1" x14ac:dyDescent="0.3">
      <c r="A25" s="14">
        <v>1</v>
      </c>
      <c r="B25" s="15">
        <v>2</v>
      </c>
      <c r="C25" s="22" t="s">
        <v>20</v>
      </c>
      <c r="D25" s="5" t="s">
        <v>21</v>
      </c>
      <c r="E25" s="51" t="s">
        <v>47</v>
      </c>
      <c r="F25" s="39">
        <v>150</v>
      </c>
      <c r="G25" s="39">
        <v>3.6</v>
      </c>
      <c r="H25" s="39">
        <v>3.6</v>
      </c>
      <c r="I25" s="39">
        <v>36.4</v>
      </c>
      <c r="J25" s="39">
        <v>195.5</v>
      </c>
      <c r="K25" s="55" t="s">
        <v>48</v>
      </c>
      <c r="L25" s="39">
        <v>13.63</v>
      </c>
    </row>
    <row r="26" spans="1:12" ht="15" x14ac:dyDescent="0.25">
      <c r="A26" s="14"/>
      <c r="B26" s="15"/>
      <c r="C26" s="11"/>
      <c r="D26" s="53" t="s">
        <v>21</v>
      </c>
      <c r="E26" s="50" t="s">
        <v>50</v>
      </c>
      <c r="F26" s="42">
        <v>100</v>
      </c>
      <c r="G26" s="42">
        <v>11.4</v>
      </c>
      <c r="H26" s="42">
        <v>9.3000000000000007</v>
      </c>
      <c r="I26" s="42">
        <v>12.4</v>
      </c>
      <c r="J26" s="42">
        <v>179.2</v>
      </c>
      <c r="K26" s="52" t="s">
        <v>49</v>
      </c>
      <c r="L26" s="42">
        <v>34.25</v>
      </c>
    </row>
    <row r="27" spans="1:12" ht="15" x14ac:dyDescent="0.25">
      <c r="A27" s="14"/>
      <c r="B27" s="15"/>
      <c r="C27" s="11"/>
      <c r="D27" s="7" t="s">
        <v>22</v>
      </c>
      <c r="E27" s="50" t="s">
        <v>51</v>
      </c>
      <c r="F27" s="42">
        <v>200</v>
      </c>
      <c r="G27" s="42">
        <v>0.2</v>
      </c>
      <c r="H27" s="42">
        <v>0</v>
      </c>
      <c r="I27" s="42">
        <v>13</v>
      </c>
      <c r="J27" s="42">
        <v>53.5</v>
      </c>
      <c r="K27" s="52" t="s">
        <v>52</v>
      </c>
      <c r="L27" s="42">
        <v>6.34</v>
      </c>
    </row>
    <row r="28" spans="1:12" ht="15" x14ac:dyDescent="0.25">
      <c r="A28" s="14"/>
      <c r="B28" s="15"/>
      <c r="C28" s="11"/>
      <c r="D28" s="7" t="s">
        <v>23</v>
      </c>
      <c r="E28" s="50" t="s">
        <v>39</v>
      </c>
      <c r="F28" s="42">
        <v>20</v>
      </c>
      <c r="G28" s="42">
        <v>1.3</v>
      </c>
      <c r="H28" s="42">
        <v>0.2</v>
      </c>
      <c r="I28" s="42">
        <v>6.7</v>
      </c>
      <c r="J28" s="42">
        <v>34.200000000000003</v>
      </c>
      <c r="K28" s="43"/>
      <c r="L28" s="42">
        <v>1.4</v>
      </c>
    </row>
    <row r="29" spans="1:12" ht="15" x14ac:dyDescent="0.2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.75" thickBot="1" x14ac:dyDescent="0.3">
      <c r="A30" s="14"/>
      <c r="B30" s="15"/>
      <c r="C30" s="11"/>
      <c r="D30" s="7" t="s">
        <v>23</v>
      </c>
      <c r="E30" s="50" t="s">
        <v>53</v>
      </c>
      <c r="F30" s="42">
        <v>20</v>
      </c>
      <c r="G30" s="42">
        <v>1.52</v>
      </c>
      <c r="H30" s="42">
        <v>0.16</v>
      </c>
      <c r="I30" s="42">
        <v>9.84</v>
      </c>
      <c r="J30" s="42">
        <v>34.200000000000003</v>
      </c>
      <c r="K30" s="43"/>
      <c r="L30" s="42">
        <v>2.2999999999999998</v>
      </c>
    </row>
    <row r="31" spans="1:12" ht="15" x14ac:dyDescent="0.25">
      <c r="A31" s="14"/>
      <c r="B31" s="15"/>
      <c r="C31" s="11"/>
      <c r="D31" s="7" t="s">
        <v>26</v>
      </c>
      <c r="E31" s="51" t="s">
        <v>54</v>
      </c>
      <c r="F31" s="42">
        <v>60</v>
      </c>
      <c r="G31" s="42">
        <v>0.5</v>
      </c>
      <c r="H31" s="42">
        <v>6.1</v>
      </c>
      <c r="I31" s="42">
        <v>4.3</v>
      </c>
      <c r="J31" s="42">
        <v>74.3</v>
      </c>
      <c r="K31" s="51" t="s">
        <v>55</v>
      </c>
      <c r="L31" s="42">
        <v>6.27</v>
      </c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6">SUM(G25:G31)</f>
        <v>18.52</v>
      </c>
      <c r="H32" s="19">
        <f t="shared" ref="H32" si="7">SUM(H25:H31)</f>
        <v>19.36</v>
      </c>
      <c r="I32" s="19">
        <f t="shared" ref="I32" si="8">SUM(I25:I31)</f>
        <v>82.64</v>
      </c>
      <c r="J32" s="19">
        <f t="shared" ref="J32:L32" si="9">SUM(J25:J31)</f>
        <v>570.9</v>
      </c>
      <c r="K32" s="25"/>
      <c r="L32" s="19">
        <f t="shared" si="9"/>
        <v>64.19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/>
      <c r="F33" s="42"/>
      <c r="G33" s="42"/>
      <c r="H33" s="42"/>
      <c r="I33" s="42"/>
      <c r="J33" s="42"/>
      <c r="K33" s="43"/>
      <c r="L33" s="42"/>
    </row>
    <row r="34" spans="1:12" ht="15" x14ac:dyDescent="0.25">
      <c r="A34" s="14"/>
      <c r="B34" s="15"/>
      <c r="C34" s="11"/>
      <c r="D34" s="7" t="s">
        <v>27</v>
      </c>
      <c r="E34" s="41"/>
      <c r="F34" s="42"/>
      <c r="G34" s="42"/>
      <c r="H34" s="42"/>
      <c r="I34" s="42"/>
      <c r="J34" s="42"/>
      <c r="K34" s="43"/>
      <c r="L34" s="42"/>
    </row>
    <row r="35" spans="1:12" ht="15" x14ac:dyDescent="0.25">
      <c r="A35" s="14"/>
      <c r="B35" s="15"/>
      <c r="C35" s="11"/>
      <c r="D35" s="7" t="s">
        <v>28</v>
      </c>
      <c r="E35" s="41"/>
      <c r="F35" s="42"/>
      <c r="G35" s="42"/>
      <c r="H35" s="42"/>
      <c r="I35" s="42"/>
      <c r="J35" s="42"/>
      <c r="K35" s="43"/>
      <c r="L35" s="42"/>
    </row>
    <row r="36" spans="1:12" ht="15" x14ac:dyDescent="0.25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30</v>
      </c>
      <c r="E37" s="41"/>
      <c r="F37" s="42"/>
      <c r="G37" s="42"/>
      <c r="H37" s="42"/>
      <c r="I37" s="42"/>
      <c r="J37" s="42"/>
      <c r="K37" s="43"/>
      <c r="L37" s="42"/>
    </row>
    <row r="38" spans="1:12" ht="15" x14ac:dyDescent="0.25">
      <c r="A38" s="14"/>
      <c r="B38" s="15"/>
      <c r="C38" s="11"/>
      <c r="D38" s="7" t="s">
        <v>31</v>
      </c>
      <c r="E38" s="4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4"/>
      <c r="B39" s="15"/>
      <c r="C39" s="11"/>
      <c r="D39" s="7" t="s">
        <v>32</v>
      </c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9" t="s">
        <v>4</v>
      </c>
      <c r="D43" s="60"/>
      <c r="E43" s="31"/>
      <c r="F43" s="32">
        <f>F32+F42</f>
        <v>550</v>
      </c>
      <c r="G43" s="32">
        <f t="shared" ref="G43" si="14">G32+G42</f>
        <v>18.52</v>
      </c>
      <c r="H43" s="32">
        <f t="shared" ref="H43" si="15">H32+H42</f>
        <v>19.36</v>
      </c>
      <c r="I43" s="32">
        <f t="shared" ref="I43" si="16">I32+I42</f>
        <v>82.64</v>
      </c>
      <c r="J43" s="32">
        <f t="shared" ref="J43:L43" si="17">J32+J42</f>
        <v>570.9</v>
      </c>
      <c r="K43" s="32"/>
      <c r="L43" s="32">
        <f t="shared" si="17"/>
        <v>64.19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51" t="s">
        <v>62</v>
      </c>
      <c r="F44" s="39">
        <v>162</v>
      </c>
      <c r="G44" s="39">
        <v>8.08</v>
      </c>
      <c r="H44" s="39">
        <v>6.1</v>
      </c>
      <c r="I44" s="39">
        <v>32.799999999999997</v>
      </c>
      <c r="J44" s="39">
        <v>77.709999999999994</v>
      </c>
      <c r="K44" s="55" t="s">
        <v>58</v>
      </c>
      <c r="L44" s="39">
        <v>18.61</v>
      </c>
    </row>
    <row r="45" spans="1:12" ht="15" x14ac:dyDescent="0.25">
      <c r="A45" s="23"/>
      <c r="B45" s="15"/>
      <c r="C45" s="11"/>
      <c r="D45" s="5" t="s">
        <v>21</v>
      </c>
      <c r="E45" s="50" t="s">
        <v>57</v>
      </c>
      <c r="F45" s="42">
        <v>100</v>
      </c>
      <c r="G45" s="42">
        <v>6.6</v>
      </c>
      <c r="H45" s="42">
        <v>10.35</v>
      </c>
      <c r="I45" s="42">
        <v>6.5</v>
      </c>
      <c r="J45" s="42">
        <v>202.15</v>
      </c>
      <c r="K45" s="52" t="s">
        <v>59</v>
      </c>
      <c r="L45" s="42">
        <v>30.14</v>
      </c>
    </row>
    <row r="46" spans="1:12" ht="15" x14ac:dyDescent="0.25">
      <c r="A46" s="23"/>
      <c r="B46" s="15"/>
      <c r="C46" s="11"/>
      <c r="D46" s="7" t="s">
        <v>22</v>
      </c>
      <c r="E46" s="50" t="s">
        <v>61</v>
      </c>
      <c r="F46" s="42">
        <v>207</v>
      </c>
      <c r="G46" s="42">
        <v>0.2</v>
      </c>
      <c r="H46" s="42">
        <v>0.1</v>
      </c>
      <c r="I46" s="42">
        <v>6.6</v>
      </c>
      <c r="J46" s="42">
        <v>27.6</v>
      </c>
      <c r="K46" s="52" t="s">
        <v>63</v>
      </c>
      <c r="L46" s="42">
        <v>5.09</v>
      </c>
    </row>
    <row r="47" spans="1:12" ht="15" x14ac:dyDescent="0.25">
      <c r="A47" s="23"/>
      <c r="B47" s="15"/>
      <c r="C47" s="11"/>
      <c r="D47" s="7" t="s">
        <v>23</v>
      </c>
      <c r="E47" s="50" t="s">
        <v>39</v>
      </c>
      <c r="F47" s="42">
        <v>20</v>
      </c>
      <c r="G47" s="42">
        <v>1.3</v>
      </c>
      <c r="H47" s="42">
        <v>0.2</v>
      </c>
      <c r="I47" s="42">
        <v>6.7</v>
      </c>
      <c r="J47" s="42">
        <v>34.200000000000003</v>
      </c>
      <c r="K47" s="43"/>
      <c r="L47" s="42">
        <v>1.4</v>
      </c>
    </row>
    <row r="48" spans="1:12" ht="15" x14ac:dyDescent="0.2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15.75" thickBot="1" x14ac:dyDescent="0.3">
      <c r="A49" s="23"/>
      <c r="B49" s="15"/>
      <c r="C49" s="11"/>
      <c r="D49" s="7" t="s">
        <v>23</v>
      </c>
      <c r="E49" s="50" t="s">
        <v>53</v>
      </c>
      <c r="F49" s="42">
        <v>20</v>
      </c>
      <c r="G49" s="42">
        <v>1.52</v>
      </c>
      <c r="H49" s="42">
        <v>0.16</v>
      </c>
      <c r="I49" s="42">
        <v>9.84</v>
      </c>
      <c r="J49" s="42">
        <v>34.200000000000003</v>
      </c>
      <c r="K49" s="43"/>
      <c r="L49" s="42">
        <v>2.2999999999999998</v>
      </c>
    </row>
    <row r="50" spans="1:12" ht="15" x14ac:dyDescent="0.25">
      <c r="A50" s="23"/>
      <c r="B50" s="15"/>
      <c r="C50" s="11"/>
      <c r="D50" s="7" t="s">
        <v>26</v>
      </c>
      <c r="E50" s="51" t="s">
        <v>60</v>
      </c>
      <c r="F50" s="42">
        <v>60</v>
      </c>
      <c r="G50" s="42">
        <v>0.8</v>
      </c>
      <c r="H50" s="42">
        <v>2.7</v>
      </c>
      <c r="I50" s="42">
        <v>4.5999999999999996</v>
      </c>
      <c r="J50" s="42">
        <v>45.6</v>
      </c>
      <c r="K50" s="51" t="s">
        <v>64</v>
      </c>
      <c r="L50" s="42">
        <v>6.65</v>
      </c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569</v>
      </c>
      <c r="G51" s="19">
        <f t="shared" ref="G51" si="18">SUM(G44:G50)</f>
        <v>18.5</v>
      </c>
      <c r="H51" s="19">
        <f t="shared" ref="H51" si="19">SUM(H44:H50)</f>
        <v>19.61</v>
      </c>
      <c r="I51" s="19">
        <f t="shared" ref="I51" si="20">SUM(I44:I50)</f>
        <v>67.039999999999992</v>
      </c>
      <c r="J51" s="19">
        <f t="shared" ref="J51:L51" si="21">SUM(J44:J50)</f>
        <v>421.46000000000004</v>
      </c>
      <c r="K51" s="25"/>
      <c r="L51" s="19">
        <f t="shared" si="21"/>
        <v>64.19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3"/>
      <c r="B53" s="15"/>
      <c r="C53" s="11"/>
      <c r="D53" s="7" t="s">
        <v>27</v>
      </c>
      <c r="E53" s="41"/>
      <c r="F53" s="42"/>
      <c r="G53" s="42"/>
      <c r="H53" s="42"/>
      <c r="I53" s="42"/>
      <c r="J53" s="42"/>
      <c r="K53" s="43"/>
      <c r="L53" s="42"/>
    </row>
    <row r="54" spans="1:12" ht="15" x14ac:dyDescent="0.25">
      <c r="A54" s="23"/>
      <c r="B54" s="15"/>
      <c r="C54" s="11"/>
      <c r="D54" s="7" t="s">
        <v>28</v>
      </c>
      <c r="E54" s="41"/>
      <c r="F54" s="42"/>
      <c r="G54" s="42"/>
      <c r="H54" s="42"/>
      <c r="I54" s="42"/>
      <c r="J54" s="42"/>
      <c r="K54" s="43"/>
      <c r="L54" s="42"/>
    </row>
    <row r="55" spans="1:12" ht="15" x14ac:dyDescent="0.25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30</v>
      </c>
      <c r="E56" s="41"/>
      <c r="F56" s="42"/>
      <c r="G56" s="42"/>
      <c r="H56" s="42"/>
      <c r="I56" s="42"/>
      <c r="J56" s="42"/>
      <c r="K56" s="43"/>
      <c r="L56" s="42"/>
    </row>
    <row r="57" spans="1:12" ht="15" x14ac:dyDescent="0.25">
      <c r="A57" s="23"/>
      <c r="B57" s="15"/>
      <c r="C57" s="11"/>
      <c r="D57" s="7" t="s">
        <v>31</v>
      </c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3"/>
      <c r="B58" s="15"/>
      <c r="C58" s="11"/>
      <c r="D58" s="7" t="s">
        <v>32</v>
      </c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9" t="s">
        <v>4</v>
      </c>
      <c r="D62" s="60"/>
      <c r="E62" s="31"/>
      <c r="F62" s="32">
        <f>F51+F61</f>
        <v>569</v>
      </c>
      <c r="G62" s="32">
        <f t="shared" ref="G62" si="26">G51+G61</f>
        <v>18.5</v>
      </c>
      <c r="H62" s="32">
        <f t="shared" ref="H62" si="27">H51+H61</f>
        <v>19.61</v>
      </c>
      <c r="I62" s="32">
        <f t="shared" ref="I62" si="28">I51+I61</f>
        <v>67.039999999999992</v>
      </c>
      <c r="J62" s="32">
        <f t="shared" ref="J62:L62" si="29">J51+J61</f>
        <v>421.46000000000004</v>
      </c>
      <c r="K62" s="32"/>
      <c r="L62" s="32">
        <f t="shared" si="29"/>
        <v>64.19</v>
      </c>
    </row>
    <row r="63" spans="1:12" ht="15.75" thickBot="1" x14ac:dyDescent="0.3">
      <c r="A63" s="20">
        <v>1</v>
      </c>
      <c r="B63" s="21">
        <v>4</v>
      </c>
      <c r="C63" s="22" t="s">
        <v>20</v>
      </c>
      <c r="D63" s="5" t="s">
        <v>21</v>
      </c>
      <c r="E63" s="51" t="s">
        <v>66</v>
      </c>
      <c r="F63" s="39">
        <v>150</v>
      </c>
      <c r="G63" s="39">
        <v>3.1</v>
      </c>
      <c r="H63" s="39">
        <v>5.3</v>
      </c>
      <c r="I63" s="39">
        <v>19.8</v>
      </c>
      <c r="J63" s="39">
        <v>139.4</v>
      </c>
      <c r="K63" s="55" t="s">
        <v>67</v>
      </c>
      <c r="L63" s="39">
        <v>10.07</v>
      </c>
    </row>
    <row r="64" spans="1:12" ht="15" x14ac:dyDescent="0.25">
      <c r="A64" s="23"/>
      <c r="B64" s="15"/>
      <c r="C64" s="11"/>
      <c r="D64" s="5" t="s">
        <v>21</v>
      </c>
      <c r="E64" s="50" t="s">
        <v>69</v>
      </c>
      <c r="F64" s="42">
        <v>100</v>
      </c>
      <c r="G64" s="42">
        <v>8.65</v>
      </c>
      <c r="H64" s="42">
        <v>6.84</v>
      </c>
      <c r="I64" s="42">
        <v>3.5</v>
      </c>
      <c r="J64" s="42">
        <v>145</v>
      </c>
      <c r="K64" s="52" t="s">
        <v>72</v>
      </c>
      <c r="L64" s="42">
        <v>23.52</v>
      </c>
    </row>
    <row r="65" spans="1:12" ht="15" x14ac:dyDescent="0.25">
      <c r="A65" s="23"/>
      <c r="B65" s="15"/>
      <c r="C65" s="11"/>
      <c r="D65" s="7" t="s">
        <v>22</v>
      </c>
      <c r="E65" s="50" t="s">
        <v>71</v>
      </c>
      <c r="F65" s="42">
        <v>200</v>
      </c>
      <c r="G65" s="42">
        <v>0.1</v>
      </c>
      <c r="H65" s="42">
        <v>0.1</v>
      </c>
      <c r="I65" s="42">
        <v>13.9</v>
      </c>
      <c r="J65" s="42">
        <v>57.8</v>
      </c>
      <c r="K65" s="52" t="s">
        <v>73</v>
      </c>
      <c r="L65" s="42">
        <v>6.1</v>
      </c>
    </row>
    <row r="66" spans="1:12" ht="15" x14ac:dyDescent="0.25">
      <c r="A66" s="23"/>
      <c r="B66" s="15"/>
      <c r="C66" s="11"/>
      <c r="D66" s="7" t="s">
        <v>23</v>
      </c>
      <c r="E66" s="50" t="s">
        <v>39</v>
      </c>
      <c r="F66" s="42">
        <v>20</v>
      </c>
      <c r="G66" s="42">
        <v>1.3</v>
      </c>
      <c r="H66" s="42">
        <v>0.2</v>
      </c>
      <c r="I66" s="42">
        <v>6.7</v>
      </c>
      <c r="J66" s="42">
        <v>34.200000000000003</v>
      </c>
      <c r="K66" s="43"/>
      <c r="L66" s="42">
        <v>1.4</v>
      </c>
    </row>
    <row r="67" spans="1:12" ht="15" x14ac:dyDescent="0.25">
      <c r="A67" s="23"/>
      <c r="B67" s="15"/>
      <c r="C67" s="11"/>
      <c r="D67" s="7" t="s">
        <v>24</v>
      </c>
      <c r="E67" s="50" t="s">
        <v>70</v>
      </c>
      <c r="F67" s="42">
        <v>230</v>
      </c>
      <c r="G67" s="42">
        <v>3.25</v>
      </c>
      <c r="H67" s="42">
        <v>0.98</v>
      </c>
      <c r="I67" s="42">
        <v>25.1</v>
      </c>
      <c r="J67" s="42">
        <v>89.7</v>
      </c>
      <c r="K67" s="43"/>
      <c r="L67" s="42">
        <v>11.5</v>
      </c>
    </row>
    <row r="68" spans="1:12" ht="15.75" thickBot="1" x14ac:dyDescent="0.3">
      <c r="A68" s="23"/>
      <c r="B68" s="15"/>
      <c r="C68" s="11"/>
      <c r="D68" s="7" t="s">
        <v>23</v>
      </c>
      <c r="E68" s="50" t="s">
        <v>53</v>
      </c>
      <c r="F68" s="42">
        <v>20</v>
      </c>
      <c r="G68" s="42">
        <v>1.52</v>
      </c>
      <c r="H68" s="42">
        <v>0.16</v>
      </c>
      <c r="I68" s="42">
        <v>9.84</v>
      </c>
      <c r="J68" s="42">
        <v>34.200000000000003</v>
      </c>
      <c r="K68" s="43"/>
      <c r="L68" s="42">
        <v>2.2999999999999998</v>
      </c>
    </row>
    <row r="69" spans="1:12" ht="30" x14ac:dyDescent="0.25">
      <c r="A69" s="23"/>
      <c r="B69" s="15"/>
      <c r="C69" s="11"/>
      <c r="D69" s="7" t="s">
        <v>26</v>
      </c>
      <c r="E69" s="51" t="s">
        <v>65</v>
      </c>
      <c r="F69" s="42">
        <v>60</v>
      </c>
      <c r="G69" s="42">
        <v>0.8</v>
      </c>
      <c r="H69" s="42">
        <v>6.1</v>
      </c>
      <c r="I69" s="42">
        <v>3.6</v>
      </c>
      <c r="J69" s="42">
        <v>67.099999999999994</v>
      </c>
      <c r="K69" s="51" t="s">
        <v>68</v>
      </c>
      <c r="L69" s="42">
        <v>9.3000000000000007</v>
      </c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780</v>
      </c>
      <c r="G70" s="19">
        <f t="shared" ref="G70" si="30">SUM(G63:G69)</f>
        <v>18.72</v>
      </c>
      <c r="H70" s="19">
        <f t="shared" ref="H70" si="31">SUM(H63:H69)</f>
        <v>19.68</v>
      </c>
      <c r="I70" s="19">
        <f t="shared" ref="I70" si="32">SUM(I63:I69)</f>
        <v>82.44</v>
      </c>
      <c r="J70" s="19">
        <f t="shared" ref="J70:L70" si="33">SUM(J63:J69)</f>
        <v>567.4</v>
      </c>
      <c r="K70" s="25"/>
      <c r="L70" s="19">
        <f t="shared" si="33"/>
        <v>64.19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3"/>
      <c r="B72" s="15"/>
      <c r="C72" s="11"/>
      <c r="D72" s="7" t="s">
        <v>27</v>
      </c>
      <c r="E72" s="41"/>
      <c r="F72" s="42"/>
      <c r="G72" s="42"/>
      <c r="H72" s="42"/>
      <c r="I72" s="42"/>
      <c r="J72" s="42"/>
      <c r="K72" s="43"/>
      <c r="L72" s="42"/>
    </row>
    <row r="73" spans="1:12" ht="15" x14ac:dyDescent="0.25">
      <c r="A73" s="23"/>
      <c r="B73" s="15"/>
      <c r="C73" s="11"/>
      <c r="D73" s="7" t="s">
        <v>28</v>
      </c>
      <c r="E73" s="41"/>
      <c r="F73" s="42"/>
      <c r="G73" s="42"/>
      <c r="H73" s="42"/>
      <c r="I73" s="42"/>
      <c r="J73" s="42"/>
      <c r="K73" s="43"/>
      <c r="L73" s="42"/>
    </row>
    <row r="74" spans="1:12" ht="15" x14ac:dyDescent="0.25">
      <c r="A74" s="23"/>
      <c r="B74" s="15"/>
      <c r="C74" s="11"/>
      <c r="D74" s="7" t="s">
        <v>29</v>
      </c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 t="s">
        <v>30</v>
      </c>
      <c r="E75" s="41"/>
      <c r="F75" s="42"/>
      <c r="G75" s="42"/>
      <c r="H75" s="42"/>
      <c r="I75" s="42"/>
      <c r="J75" s="42"/>
      <c r="K75" s="43"/>
      <c r="L75" s="42"/>
    </row>
    <row r="76" spans="1:12" ht="15" x14ac:dyDescent="0.25">
      <c r="A76" s="23"/>
      <c r="B76" s="15"/>
      <c r="C76" s="11"/>
      <c r="D76" s="7" t="s">
        <v>31</v>
      </c>
      <c r="E76" s="4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3"/>
      <c r="B77" s="15"/>
      <c r="C77" s="11"/>
      <c r="D77" s="7" t="s">
        <v>32</v>
      </c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9" t="s">
        <v>4</v>
      </c>
      <c r="D81" s="60"/>
      <c r="E81" s="31"/>
      <c r="F81" s="32">
        <f>F70+F80</f>
        <v>780</v>
      </c>
      <c r="G81" s="32">
        <f t="shared" ref="G81" si="38">G70+G80</f>
        <v>18.72</v>
      </c>
      <c r="H81" s="32">
        <f t="shared" ref="H81" si="39">H70+H80</f>
        <v>19.68</v>
      </c>
      <c r="I81" s="32">
        <f t="shared" ref="I81" si="40">I70+I80</f>
        <v>82.44</v>
      </c>
      <c r="J81" s="32">
        <f t="shared" ref="J81:L81" si="41">J70+J80</f>
        <v>567.4</v>
      </c>
      <c r="K81" s="32"/>
      <c r="L81" s="32">
        <f t="shared" si="41"/>
        <v>64.19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51" t="s">
        <v>74</v>
      </c>
      <c r="F82" s="39">
        <v>200</v>
      </c>
      <c r="G82" s="39">
        <v>11.09</v>
      </c>
      <c r="H82" s="39">
        <v>9.35</v>
      </c>
      <c r="I82" s="39">
        <v>23.94</v>
      </c>
      <c r="J82" s="39">
        <v>234</v>
      </c>
      <c r="K82" s="55" t="s">
        <v>48</v>
      </c>
      <c r="L82" s="39">
        <v>35.659999999999997</v>
      </c>
    </row>
    <row r="83" spans="1:12" ht="15" x14ac:dyDescent="0.2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 x14ac:dyDescent="0.25">
      <c r="A84" s="23"/>
      <c r="B84" s="15"/>
      <c r="C84" s="11"/>
      <c r="D84" s="7" t="s">
        <v>22</v>
      </c>
      <c r="E84" s="50" t="s">
        <v>77</v>
      </c>
      <c r="F84" s="42">
        <v>200</v>
      </c>
      <c r="G84" s="42">
        <v>0.98</v>
      </c>
      <c r="H84" s="42">
        <v>0.05</v>
      </c>
      <c r="I84" s="42">
        <v>15.64</v>
      </c>
      <c r="J84" s="42">
        <v>66.900000000000006</v>
      </c>
      <c r="K84" s="52" t="s">
        <v>44</v>
      </c>
      <c r="L84" s="42">
        <v>8.7799999999999994</v>
      </c>
    </row>
    <row r="85" spans="1:12" ht="15" x14ac:dyDescent="0.25">
      <c r="A85" s="23"/>
      <c r="B85" s="15"/>
      <c r="C85" s="11"/>
      <c r="D85" s="7" t="s">
        <v>23</v>
      </c>
      <c r="E85" s="50" t="s">
        <v>39</v>
      </c>
      <c r="F85" s="42">
        <v>20</v>
      </c>
      <c r="G85" s="42">
        <v>1.3</v>
      </c>
      <c r="H85" s="42">
        <v>0.2</v>
      </c>
      <c r="I85" s="42">
        <v>6.7</v>
      </c>
      <c r="J85" s="42">
        <v>34.200000000000003</v>
      </c>
      <c r="K85" s="43"/>
      <c r="L85" s="42">
        <v>1.4</v>
      </c>
    </row>
    <row r="86" spans="1:12" ht="15" x14ac:dyDescent="0.2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.75" thickBot="1" x14ac:dyDescent="0.3">
      <c r="A87" s="23"/>
      <c r="B87" s="15"/>
      <c r="C87" s="11"/>
      <c r="D87" s="52" t="s">
        <v>79</v>
      </c>
      <c r="E87" s="50" t="s">
        <v>78</v>
      </c>
      <c r="F87" s="42">
        <v>60</v>
      </c>
      <c r="G87" s="42">
        <v>4.68</v>
      </c>
      <c r="H87" s="42">
        <v>4.03</v>
      </c>
      <c r="I87" s="42">
        <v>30.46</v>
      </c>
      <c r="J87" s="42">
        <v>177</v>
      </c>
      <c r="K87" s="43"/>
      <c r="L87" s="42">
        <v>12.08</v>
      </c>
    </row>
    <row r="88" spans="1:12" ht="15" x14ac:dyDescent="0.25">
      <c r="A88" s="23"/>
      <c r="B88" s="15"/>
      <c r="C88" s="11"/>
      <c r="D88" s="7" t="s">
        <v>26</v>
      </c>
      <c r="E88" s="51" t="s">
        <v>75</v>
      </c>
      <c r="F88" s="42">
        <v>60</v>
      </c>
      <c r="G88" s="42">
        <v>0.5</v>
      </c>
      <c r="H88" s="42">
        <v>6.1</v>
      </c>
      <c r="I88" s="42">
        <v>4.3</v>
      </c>
      <c r="J88" s="42">
        <v>74.3</v>
      </c>
      <c r="K88" s="51" t="s">
        <v>76</v>
      </c>
      <c r="L88" s="42">
        <v>6.27</v>
      </c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540</v>
      </c>
      <c r="G89" s="19">
        <f t="shared" ref="G89" si="42">SUM(G82:G88)</f>
        <v>18.55</v>
      </c>
      <c r="H89" s="19">
        <f t="shared" ref="H89" si="43">SUM(H82:H88)</f>
        <v>19.729999999999997</v>
      </c>
      <c r="I89" s="19">
        <f t="shared" ref="I89" si="44">SUM(I82:I88)</f>
        <v>81.040000000000006</v>
      </c>
      <c r="J89" s="19">
        <f t="shared" ref="J89:L89" si="45">SUM(J82:J88)</f>
        <v>586.39999999999986</v>
      </c>
      <c r="K89" s="25"/>
      <c r="L89" s="19">
        <f t="shared" si="45"/>
        <v>64.19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3"/>
      <c r="B91" s="15"/>
      <c r="C91" s="11"/>
      <c r="D91" s="7" t="s">
        <v>27</v>
      </c>
      <c r="E91" s="41"/>
      <c r="F91" s="42"/>
      <c r="G91" s="42"/>
      <c r="H91" s="42"/>
      <c r="I91" s="42"/>
      <c r="J91" s="42"/>
      <c r="K91" s="43"/>
      <c r="L91" s="42"/>
    </row>
    <row r="92" spans="1:12" ht="15" x14ac:dyDescent="0.25">
      <c r="A92" s="23"/>
      <c r="B92" s="15"/>
      <c r="C92" s="11"/>
      <c r="D92" s="7" t="s">
        <v>28</v>
      </c>
      <c r="E92" s="41"/>
      <c r="F92" s="42"/>
      <c r="G92" s="42"/>
      <c r="H92" s="42"/>
      <c r="I92" s="42"/>
      <c r="J92" s="42"/>
      <c r="K92" s="43"/>
      <c r="L92" s="42"/>
    </row>
    <row r="93" spans="1:12" ht="15" x14ac:dyDescent="0.25">
      <c r="A93" s="23"/>
      <c r="B93" s="15"/>
      <c r="C93" s="11"/>
      <c r="D93" s="7" t="s">
        <v>29</v>
      </c>
      <c r="E93" s="4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3"/>
      <c r="B94" s="15"/>
      <c r="C94" s="11"/>
      <c r="D94" s="7" t="s">
        <v>30</v>
      </c>
      <c r="E94" s="41"/>
      <c r="F94" s="42"/>
      <c r="G94" s="42"/>
      <c r="H94" s="42"/>
      <c r="I94" s="42"/>
      <c r="J94" s="42"/>
      <c r="K94" s="43"/>
      <c r="L94" s="42"/>
    </row>
    <row r="95" spans="1:12" ht="15" x14ac:dyDescent="0.25">
      <c r="A95" s="23"/>
      <c r="B95" s="15"/>
      <c r="C95" s="11"/>
      <c r="D95" s="7" t="s">
        <v>31</v>
      </c>
      <c r="E95" s="41"/>
      <c r="F95" s="42"/>
      <c r="G95" s="42"/>
      <c r="H95" s="42"/>
      <c r="I95" s="42"/>
      <c r="J95" s="42"/>
      <c r="K95" s="43"/>
      <c r="L95" s="42"/>
    </row>
    <row r="96" spans="1:12" ht="15" x14ac:dyDescent="0.25">
      <c r="A96" s="23"/>
      <c r="B96" s="15"/>
      <c r="C96" s="11"/>
      <c r="D96" s="7" t="s">
        <v>32</v>
      </c>
      <c r="E96" s="41"/>
      <c r="F96" s="42"/>
      <c r="G96" s="42"/>
      <c r="H96" s="42"/>
      <c r="I96" s="42"/>
      <c r="J96" s="42"/>
      <c r="K96" s="4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9" t="s">
        <v>4</v>
      </c>
      <c r="D100" s="60"/>
      <c r="E100" s="31"/>
      <c r="F100" s="32">
        <f>F89+F99</f>
        <v>540</v>
      </c>
      <c r="G100" s="32">
        <f t="shared" ref="G100" si="50">G89+G99</f>
        <v>18.55</v>
      </c>
      <c r="H100" s="32">
        <f t="shared" ref="H100" si="51">H89+H99</f>
        <v>19.729999999999997</v>
      </c>
      <c r="I100" s="32">
        <f t="shared" ref="I100" si="52">I89+I99</f>
        <v>81.040000000000006</v>
      </c>
      <c r="J100" s="32">
        <f t="shared" ref="J100:L100" si="53">J89+J99</f>
        <v>586.39999999999986</v>
      </c>
      <c r="K100" s="32"/>
      <c r="L100" s="32">
        <f t="shared" si="53"/>
        <v>64.19</v>
      </c>
    </row>
    <row r="101" spans="1:12" ht="15.75" thickBot="1" x14ac:dyDescent="0.3">
      <c r="A101" s="20">
        <v>2</v>
      </c>
      <c r="B101" s="21">
        <v>7</v>
      </c>
      <c r="C101" s="22" t="s">
        <v>20</v>
      </c>
      <c r="D101" s="5" t="s">
        <v>21</v>
      </c>
      <c r="E101" s="51" t="s">
        <v>81</v>
      </c>
      <c r="F101" s="39">
        <v>200</v>
      </c>
      <c r="G101" s="39">
        <v>12.77</v>
      </c>
      <c r="H101" s="39">
        <v>14.46</v>
      </c>
      <c r="I101" s="39">
        <v>39.200000000000003</v>
      </c>
      <c r="J101" s="39">
        <v>266</v>
      </c>
      <c r="K101" s="55">
        <v>62</v>
      </c>
      <c r="L101" s="39">
        <v>33.909999999999997</v>
      </c>
    </row>
    <row r="102" spans="1:12" ht="30" x14ac:dyDescent="0.25">
      <c r="A102" s="23"/>
      <c r="B102" s="15"/>
      <c r="C102" s="11"/>
      <c r="D102" s="5" t="s">
        <v>21</v>
      </c>
      <c r="E102" s="50" t="s">
        <v>84</v>
      </c>
      <c r="F102" s="42">
        <v>70</v>
      </c>
      <c r="G102" s="42">
        <v>2.1</v>
      </c>
      <c r="H102" s="42">
        <v>2.8</v>
      </c>
      <c r="I102" s="42">
        <v>17.5</v>
      </c>
      <c r="J102" s="42">
        <v>210</v>
      </c>
      <c r="K102" s="52" t="s">
        <v>85</v>
      </c>
      <c r="L102" s="42">
        <v>20.65</v>
      </c>
    </row>
    <row r="103" spans="1:12" ht="15" x14ac:dyDescent="0.25">
      <c r="A103" s="23"/>
      <c r="B103" s="15"/>
      <c r="C103" s="11"/>
      <c r="D103" s="7" t="s">
        <v>22</v>
      </c>
      <c r="E103" s="50" t="s">
        <v>83</v>
      </c>
      <c r="F103" s="42">
        <v>200</v>
      </c>
      <c r="G103" s="42">
        <v>0.2</v>
      </c>
      <c r="H103" s="42">
        <v>0</v>
      </c>
      <c r="I103" s="42">
        <v>6.4</v>
      </c>
      <c r="J103" s="42">
        <v>26.8</v>
      </c>
      <c r="K103" s="52" t="s">
        <v>82</v>
      </c>
      <c r="L103" s="42">
        <v>1.96</v>
      </c>
    </row>
    <row r="104" spans="1:12" ht="15" x14ac:dyDescent="0.25">
      <c r="A104" s="23"/>
      <c r="B104" s="15"/>
      <c r="C104" s="11"/>
      <c r="D104" s="7" t="s">
        <v>23</v>
      </c>
      <c r="E104" s="50" t="s">
        <v>39</v>
      </c>
      <c r="F104" s="42">
        <v>20</v>
      </c>
      <c r="G104" s="42">
        <v>1.3</v>
      </c>
      <c r="H104" s="42">
        <v>0.2</v>
      </c>
      <c r="I104" s="42">
        <v>6.7</v>
      </c>
      <c r="J104" s="42">
        <v>34.200000000000003</v>
      </c>
      <c r="K104" s="43"/>
      <c r="L104" s="42">
        <v>1.4</v>
      </c>
    </row>
    <row r="105" spans="1:12" ht="15" x14ac:dyDescent="0.2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.75" thickBot="1" x14ac:dyDescent="0.3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3"/>
      <c r="B107" s="15"/>
      <c r="C107" s="11"/>
      <c r="D107" s="7" t="s">
        <v>26</v>
      </c>
      <c r="E107" s="51" t="s">
        <v>80</v>
      </c>
      <c r="F107" s="42">
        <v>60</v>
      </c>
      <c r="G107" s="42">
        <v>0.5</v>
      </c>
      <c r="H107" s="42">
        <v>0</v>
      </c>
      <c r="I107" s="42">
        <v>4.3</v>
      </c>
      <c r="J107" s="42">
        <v>74.3</v>
      </c>
      <c r="K107" s="51" t="s">
        <v>55</v>
      </c>
      <c r="L107" s="42">
        <v>6.27</v>
      </c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550</v>
      </c>
      <c r="G108" s="19">
        <f t="shared" ref="G108:J108" si="54">SUM(G101:G107)</f>
        <v>16.869999999999997</v>
      </c>
      <c r="H108" s="19">
        <f t="shared" si="54"/>
        <v>17.46</v>
      </c>
      <c r="I108" s="19">
        <f t="shared" si="54"/>
        <v>74.099999999999994</v>
      </c>
      <c r="J108" s="19">
        <f t="shared" si="54"/>
        <v>611.29999999999995</v>
      </c>
      <c r="K108" s="25"/>
      <c r="L108" s="19">
        <f t="shared" ref="L108" si="55">SUM(L101:L107)</f>
        <v>64.19</v>
      </c>
    </row>
    <row r="109" spans="1:12" ht="15" x14ac:dyDescent="0.25">
      <c r="A109" s="26">
        <f>A101</f>
        <v>2</v>
      </c>
      <c r="B109" s="13">
        <f>B101</f>
        <v>7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7" t="s">
        <v>27</v>
      </c>
      <c r="E110" s="41"/>
      <c r="F110" s="42"/>
      <c r="G110" s="42"/>
      <c r="H110" s="42"/>
      <c r="I110" s="42"/>
      <c r="J110" s="42"/>
      <c r="K110" s="43"/>
      <c r="L110" s="42"/>
    </row>
    <row r="111" spans="1:12" ht="15" x14ac:dyDescent="0.25">
      <c r="A111" s="23"/>
      <c r="B111" s="15"/>
      <c r="C111" s="11"/>
      <c r="D111" s="7" t="s">
        <v>28</v>
      </c>
      <c r="E111" s="41"/>
      <c r="F111" s="42"/>
      <c r="G111" s="42"/>
      <c r="H111" s="42"/>
      <c r="I111" s="42"/>
      <c r="J111" s="42"/>
      <c r="K111" s="43"/>
      <c r="L111" s="42"/>
    </row>
    <row r="112" spans="1:12" ht="15" x14ac:dyDescent="0.25">
      <c r="A112" s="23"/>
      <c r="B112" s="15"/>
      <c r="C112" s="11"/>
      <c r="D112" s="7" t="s">
        <v>29</v>
      </c>
      <c r="E112" s="41"/>
      <c r="F112" s="42"/>
      <c r="G112" s="42"/>
      <c r="H112" s="42"/>
      <c r="I112" s="42"/>
      <c r="J112" s="42"/>
      <c r="K112" s="43"/>
      <c r="L112" s="42"/>
    </row>
    <row r="113" spans="1:12" ht="15" x14ac:dyDescent="0.25">
      <c r="A113" s="23"/>
      <c r="B113" s="15"/>
      <c r="C113" s="11"/>
      <c r="D113" s="7" t="s">
        <v>30</v>
      </c>
      <c r="E113" s="41"/>
      <c r="F113" s="42"/>
      <c r="G113" s="42"/>
      <c r="H113" s="42"/>
      <c r="I113" s="42"/>
      <c r="J113" s="42"/>
      <c r="K113" s="43"/>
      <c r="L113" s="42"/>
    </row>
    <row r="114" spans="1:12" ht="15" x14ac:dyDescent="0.25">
      <c r="A114" s="23"/>
      <c r="B114" s="15"/>
      <c r="C114" s="11"/>
      <c r="D114" s="7" t="s">
        <v>31</v>
      </c>
      <c r="E114" s="41"/>
      <c r="F114" s="42"/>
      <c r="G114" s="42"/>
      <c r="H114" s="42"/>
      <c r="I114" s="42"/>
      <c r="J114" s="42"/>
      <c r="K114" s="43"/>
      <c r="L114" s="42"/>
    </row>
    <row r="115" spans="1:12" ht="15" x14ac:dyDescent="0.25">
      <c r="A115" s="23"/>
      <c r="B115" s="15"/>
      <c r="C115" s="11"/>
      <c r="D115" s="7" t="s">
        <v>32</v>
      </c>
      <c r="E115" s="41"/>
      <c r="F115" s="42"/>
      <c r="G115" s="42"/>
      <c r="H115" s="42"/>
      <c r="I115" s="42"/>
      <c r="J115" s="42"/>
      <c r="K115" s="43"/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7</v>
      </c>
      <c r="C119" s="59" t="s">
        <v>4</v>
      </c>
      <c r="D119" s="60"/>
      <c r="E119" s="31"/>
      <c r="F119" s="32">
        <f>F108+F118</f>
        <v>550</v>
      </c>
      <c r="G119" s="32">
        <f t="shared" ref="G119" si="58">G108+G118</f>
        <v>16.869999999999997</v>
      </c>
      <c r="H119" s="32">
        <f t="shared" ref="H119" si="59">H108+H118</f>
        <v>17.46</v>
      </c>
      <c r="I119" s="32">
        <f t="shared" ref="I119" si="60">I108+I118</f>
        <v>74.099999999999994</v>
      </c>
      <c r="J119" s="32">
        <f t="shared" ref="J119:L119" si="61">J108+J118</f>
        <v>611.29999999999995</v>
      </c>
      <c r="K119" s="32"/>
      <c r="L119" s="32">
        <f t="shared" si="61"/>
        <v>64.19</v>
      </c>
    </row>
    <row r="120" spans="1:12" ht="15" x14ac:dyDescent="0.25">
      <c r="A120" s="14">
        <v>2</v>
      </c>
      <c r="B120" s="15">
        <v>8</v>
      </c>
      <c r="C120" s="22" t="s">
        <v>20</v>
      </c>
      <c r="D120" s="5" t="s">
        <v>21</v>
      </c>
      <c r="E120" s="51" t="s">
        <v>86</v>
      </c>
      <c r="F120" s="39">
        <v>200</v>
      </c>
      <c r="G120" s="39">
        <v>14.7</v>
      </c>
      <c r="H120" s="39">
        <v>15.98</v>
      </c>
      <c r="I120" s="39">
        <v>33.1</v>
      </c>
      <c r="J120" s="39">
        <v>273.2</v>
      </c>
      <c r="K120" s="55" t="s">
        <v>90</v>
      </c>
      <c r="L120" s="39">
        <v>37.71</v>
      </c>
    </row>
    <row r="121" spans="1:12" ht="15" x14ac:dyDescent="0.25">
      <c r="A121" s="14"/>
      <c r="B121" s="15"/>
      <c r="C121" s="11"/>
      <c r="D121" s="6"/>
      <c r="E121" s="41"/>
      <c r="F121" s="42"/>
      <c r="G121" s="42"/>
      <c r="H121" s="42"/>
      <c r="I121" s="42"/>
      <c r="J121" s="42"/>
      <c r="K121" s="43"/>
      <c r="L121" s="42"/>
    </row>
    <row r="122" spans="1:12" ht="15" x14ac:dyDescent="0.25">
      <c r="A122" s="14"/>
      <c r="B122" s="15"/>
      <c r="C122" s="11"/>
      <c r="D122" s="7" t="s">
        <v>22</v>
      </c>
      <c r="E122" s="50" t="s">
        <v>87</v>
      </c>
      <c r="F122" s="42">
        <v>207</v>
      </c>
      <c r="G122" s="42">
        <v>0.2</v>
      </c>
      <c r="H122" s="42">
        <v>0.1</v>
      </c>
      <c r="I122" s="42">
        <v>6.6</v>
      </c>
      <c r="J122" s="42">
        <v>27.9</v>
      </c>
      <c r="K122" s="52" t="s">
        <v>82</v>
      </c>
      <c r="L122" s="42">
        <v>5.09</v>
      </c>
    </row>
    <row r="123" spans="1:12" ht="15" x14ac:dyDescent="0.25">
      <c r="A123" s="14"/>
      <c r="B123" s="15"/>
      <c r="C123" s="11"/>
      <c r="D123" s="7" t="s">
        <v>23</v>
      </c>
      <c r="E123" s="50" t="s">
        <v>39</v>
      </c>
      <c r="F123" s="42">
        <v>20</v>
      </c>
      <c r="G123" s="42">
        <v>1.3</v>
      </c>
      <c r="H123" s="42">
        <v>0.2</v>
      </c>
      <c r="I123" s="42">
        <v>6.7</v>
      </c>
      <c r="J123" s="42">
        <v>34.200000000000003</v>
      </c>
      <c r="K123" s="43"/>
      <c r="L123" s="42">
        <v>1.4</v>
      </c>
    </row>
    <row r="124" spans="1:12" ht="15.75" thickBot="1" x14ac:dyDescent="0.3">
      <c r="A124" s="14"/>
      <c r="B124" s="15"/>
      <c r="C124" s="11"/>
      <c r="D124" s="7" t="s">
        <v>24</v>
      </c>
      <c r="E124" s="56" t="s">
        <v>88</v>
      </c>
      <c r="F124" s="42">
        <v>120</v>
      </c>
      <c r="G124" s="42">
        <v>0.6</v>
      </c>
      <c r="H124" s="42">
        <v>0.6</v>
      </c>
      <c r="I124" s="42">
        <v>14.7</v>
      </c>
      <c r="J124" s="42">
        <v>66.599999999999994</v>
      </c>
      <c r="K124" s="43"/>
      <c r="L124" s="42">
        <v>11.04</v>
      </c>
    </row>
    <row r="125" spans="1:12" ht="15" x14ac:dyDescent="0.25">
      <c r="A125" s="14"/>
      <c r="B125" s="15"/>
      <c r="C125" s="11"/>
      <c r="D125" s="6"/>
      <c r="E125" s="51" t="s">
        <v>89</v>
      </c>
      <c r="F125" s="42">
        <v>60</v>
      </c>
      <c r="G125" s="42">
        <v>0.8</v>
      </c>
      <c r="H125" s="42">
        <v>2.7</v>
      </c>
      <c r="I125" s="42">
        <v>4.5999999999999996</v>
      </c>
      <c r="J125" s="42">
        <v>45.6</v>
      </c>
      <c r="K125" s="51" t="s">
        <v>64</v>
      </c>
      <c r="L125" s="42">
        <v>6.65</v>
      </c>
    </row>
    <row r="126" spans="1:12" ht="15" x14ac:dyDescent="0.25">
      <c r="A126" s="14"/>
      <c r="B126" s="15"/>
      <c r="C126" s="11"/>
      <c r="D126" s="7" t="s">
        <v>23</v>
      </c>
      <c r="E126" s="50" t="s">
        <v>53</v>
      </c>
      <c r="F126" s="42">
        <v>20</v>
      </c>
      <c r="G126" s="42">
        <v>1.52</v>
      </c>
      <c r="H126" s="42">
        <v>0.16</v>
      </c>
      <c r="I126" s="42">
        <v>9.84</v>
      </c>
      <c r="J126" s="42">
        <v>34.200000000000003</v>
      </c>
      <c r="K126" s="43"/>
      <c r="L126" s="42">
        <v>2.2999999999999998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627</v>
      </c>
      <c r="G127" s="19">
        <f t="shared" ref="G127:J127" si="62">SUM(G120:G126)</f>
        <v>19.12</v>
      </c>
      <c r="H127" s="19">
        <f t="shared" si="62"/>
        <v>19.740000000000002</v>
      </c>
      <c r="I127" s="19">
        <f t="shared" si="62"/>
        <v>75.540000000000006</v>
      </c>
      <c r="J127" s="19">
        <f t="shared" si="62"/>
        <v>481.7</v>
      </c>
      <c r="K127" s="25"/>
      <c r="L127" s="19">
        <f t="shared" ref="L127" si="63">SUM(L120:L126)</f>
        <v>64.19</v>
      </c>
    </row>
    <row r="128" spans="1:12" ht="15" x14ac:dyDescent="0.25">
      <c r="A128" s="13">
        <f>A120</f>
        <v>2</v>
      </c>
      <c r="B128" s="13">
        <f>B120</f>
        <v>8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4"/>
      <c r="B129" s="15"/>
      <c r="C129" s="11"/>
      <c r="D129" s="7" t="s">
        <v>27</v>
      </c>
      <c r="E129" s="41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14"/>
      <c r="B130" s="15"/>
      <c r="C130" s="11"/>
      <c r="D130" s="7" t="s">
        <v>28</v>
      </c>
      <c r="E130" s="41"/>
      <c r="F130" s="42"/>
      <c r="G130" s="42"/>
      <c r="H130" s="42"/>
      <c r="I130" s="42"/>
      <c r="J130" s="42"/>
      <c r="K130" s="43"/>
      <c r="L130" s="42"/>
    </row>
    <row r="131" spans="1:12" ht="15" x14ac:dyDescent="0.25">
      <c r="A131" s="14"/>
      <c r="B131" s="15"/>
      <c r="C131" s="11"/>
      <c r="D131" s="7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14"/>
      <c r="B132" s="15"/>
      <c r="C132" s="11"/>
      <c r="D132" s="7" t="s">
        <v>30</v>
      </c>
      <c r="E132" s="41"/>
      <c r="F132" s="42"/>
      <c r="G132" s="42"/>
      <c r="H132" s="42"/>
      <c r="I132" s="42"/>
      <c r="J132" s="42"/>
      <c r="K132" s="43"/>
      <c r="L132" s="42"/>
    </row>
    <row r="133" spans="1:12" ht="15" x14ac:dyDescent="0.25">
      <c r="A133" s="14"/>
      <c r="B133" s="15"/>
      <c r="C133" s="11"/>
      <c r="D133" s="7" t="s">
        <v>31</v>
      </c>
      <c r="E133" s="41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14"/>
      <c r="B134" s="15"/>
      <c r="C134" s="11"/>
      <c r="D134" s="7" t="s">
        <v>32</v>
      </c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8</v>
      </c>
      <c r="C138" s="59" t="s">
        <v>4</v>
      </c>
      <c r="D138" s="60"/>
      <c r="E138" s="31"/>
      <c r="F138" s="32">
        <f>F127+F137</f>
        <v>627</v>
      </c>
      <c r="G138" s="32">
        <f t="shared" ref="G138" si="66">G127+G137</f>
        <v>19.12</v>
      </c>
      <c r="H138" s="32">
        <f t="shared" ref="H138" si="67">H127+H137</f>
        <v>19.740000000000002</v>
      </c>
      <c r="I138" s="32">
        <f t="shared" ref="I138" si="68">I127+I137</f>
        <v>75.540000000000006</v>
      </c>
      <c r="J138" s="32">
        <f t="shared" ref="J138:L138" si="69">J127+J137</f>
        <v>481.7</v>
      </c>
      <c r="K138" s="32"/>
      <c r="L138" s="32">
        <f t="shared" si="69"/>
        <v>64.19</v>
      </c>
    </row>
    <row r="139" spans="1:12" ht="15.75" thickBot="1" x14ac:dyDescent="0.3">
      <c r="A139" s="20">
        <v>2</v>
      </c>
      <c r="B139" s="21">
        <v>9</v>
      </c>
      <c r="C139" s="22" t="s">
        <v>20</v>
      </c>
      <c r="D139" s="5" t="s">
        <v>21</v>
      </c>
      <c r="E139" s="51" t="s">
        <v>66</v>
      </c>
      <c r="F139" s="39">
        <v>150</v>
      </c>
      <c r="G139" s="39">
        <v>3.1</v>
      </c>
      <c r="H139" s="39">
        <v>5.3</v>
      </c>
      <c r="I139" s="39">
        <v>19.8</v>
      </c>
      <c r="J139" s="39">
        <v>139.4</v>
      </c>
      <c r="K139" s="55" t="s">
        <v>67</v>
      </c>
      <c r="L139" s="39">
        <v>10.07</v>
      </c>
    </row>
    <row r="140" spans="1:12" ht="15" x14ac:dyDescent="0.25">
      <c r="A140" s="23"/>
      <c r="B140" s="15"/>
      <c r="C140" s="11"/>
      <c r="D140" s="5" t="s">
        <v>21</v>
      </c>
      <c r="E140" s="57" t="s">
        <v>91</v>
      </c>
      <c r="F140" s="42">
        <v>100</v>
      </c>
      <c r="G140" s="42">
        <v>9.06</v>
      </c>
      <c r="H140" s="42">
        <v>4.5199999999999996</v>
      </c>
      <c r="I140" s="42">
        <v>2.89</v>
      </c>
      <c r="J140" s="42">
        <v>101.6</v>
      </c>
      <c r="K140" s="58" t="s">
        <v>92</v>
      </c>
      <c r="L140" s="42">
        <v>27.4</v>
      </c>
    </row>
    <row r="141" spans="1:12" ht="15" x14ac:dyDescent="0.25">
      <c r="A141" s="23"/>
      <c r="B141" s="15"/>
      <c r="C141" s="11"/>
      <c r="D141" s="7" t="s">
        <v>22</v>
      </c>
      <c r="E141" s="50" t="s">
        <v>51</v>
      </c>
      <c r="F141" s="42">
        <v>200</v>
      </c>
      <c r="G141" s="42">
        <v>0.2</v>
      </c>
      <c r="H141" s="42">
        <v>0</v>
      </c>
      <c r="I141" s="42">
        <v>13</v>
      </c>
      <c r="J141" s="42">
        <v>53.5</v>
      </c>
      <c r="K141" s="52" t="s">
        <v>93</v>
      </c>
      <c r="L141" s="42">
        <v>6.34</v>
      </c>
    </row>
    <row r="142" spans="1:12" ht="15.75" customHeight="1" x14ac:dyDescent="0.25">
      <c r="A142" s="23"/>
      <c r="B142" s="15"/>
      <c r="C142" s="11"/>
      <c r="D142" s="7" t="s">
        <v>23</v>
      </c>
      <c r="E142" s="50" t="s">
        <v>39</v>
      </c>
      <c r="F142" s="42">
        <v>20</v>
      </c>
      <c r="G142" s="42">
        <v>1.3</v>
      </c>
      <c r="H142" s="42">
        <v>0.2</v>
      </c>
      <c r="I142" s="42">
        <v>6.7</v>
      </c>
      <c r="J142" s="42">
        <v>34.200000000000003</v>
      </c>
      <c r="K142" s="43"/>
      <c r="L142" s="42">
        <v>1.4</v>
      </c>
    </row>
    <row r="143" spans="1:12" ht="15" x14ac:dyDescent="0.2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.75" thickBot="1" x14ac:dyDescent="0.3">
      <c r="A144" s="23"/>
      <c r="B144" s="15"/>
      <c r="C144" s="11"/>
      <c r="D144" s="52" t="s">
        <v>79</v>
      </c>
      <c r="E144" s="50" t="s">
        <v>94</v>
      </c>
      <c r="F144" s="42">
        <v>60</v>
      </c>
      <c r="G144" s="42">
        <v>4.68</v>
      </c>
      <c r="H144" s="42">
        <v>4.03</v>
      </c>
      <c r="I144" s="42">
        <v>30.46</v>
      </c>
      <c r="J144" s="42">
        <v>177</v>
      </c>
      <c r="K144" s="43"/>
      <c r="L144" s="42">
        <v>12.08</v>
      </c>
    </row>
    <row r="145" spans="1:12" ht="15" x14ac:dyDescent="0.25">
      <c r="A145" s="23"/>
      <c r="B145" s="15"/>
      <c r="C145" s="11"/>
      <c r="D145" s="7" t="s">
        <v>26</v>
      </c>
      <c r="E145" s="51" t="s">
        <v>95</v>
      </c>
      <c r="F145" s="42">
        <v>60</v>
      </c>
      <c r="G145" s="42">
        <v>0.7</v>
      </c>
      <c r="H145" s="42">
        <v>5.4</v>
      </c>
      <c r="I145" s="42">
        <v>4</v>
      </c>
      <c r="J145" s="42">
        <v>67.099999999999994</v>
      </c>
      <c r="K145" s="51" t="s">
        <v>96</v>
      </c>
      <c r="L145" s="42">
        <v>6.9</v>
      </c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590</v>
      </c>
      <c r="G146" s="19">
        <f t="shared" ref="G146:J146" si="70">SUM(G139:G145)</f>
        <v>19.04</v>
      </c>
      <c r="H146" s="19">
        <f t="shared" si="70"/>
        <v>19.450000000000003</v>
      </c>
      <c r="I146" s="19">
        <f t="shared" si="70"/>
        <v>76.849999999999994</v>
      </c>
      <c r="J146" s="19">
        <f t="shared" si="70"/>
        <v>572.79999999999995</v>
      </c>
      <c r="K146" s="25"/>
      <c r="L146" s="19">
        <f t="shared" ref="L146" si="71">SUM(L139:L145)</f>
        <v>64.19</v>
      </c>
    </row>
    <row r="147" spans="1:12" ht="15" x14ac:dyDescent="0.25">
      <c r="A147" s="26">
        <f>A139</f>
        <v>2</v>
      </c>
      <c r="B147" s="13">
        <f>B139</f>
        <v>9</v>
      </c>
      <c r="C147" s="10" t="s">
        <v>25</v>
      </c>
      <c r="D147" s="7" t="s">
        <v>26</v>
      </c>
      <c r="E147" s="41"/>
      <c r="F147" s="42"/>
      <c r="G147" s="42"/>
      <c r="H147" s="42"/>
      <c r="I147" s="42"/>
      <c r="J147" s="42"/>
      <c r="K147" s="43"/>
      <c r="L147" s="42"/>
    </row>
    <row r="148" spans="1:12" ht="15" x14ac:dyDescent="0.25">
      <c r="A148" s="23"/>
      <c r="B148" s="15"/>
      <c r="C148" s="11"/>
      <c r="D148" s="7" t="s">
        <v>27</v>
      </c>
      <c r="E148" s="41"/>
      <c r="F148" s="42"/>
      <c r="G148" s="42"/>
      <c r="H148" s="42"/>
      <c r="I148" s="42"/>
      <c r="J148" s="42"/>
      <c r="K148" s="43"/>
      <c r="L148" s="42"/>
    </row>
    <row r="149" spans="1:12" ht="15" x14ac:dyDescent="0.25">
      <c r="A149" s="23"/>
      <c r="B149" s="15"/>
      <c r="C149" s="11"/>
      <c r="D149" s="7" t="s">
        <v>28</v>
      </c>
      <c r="E149" s="41"/>
      <c r="F149" s="42"/>
      <c r="G149" s="42"/>
      <c r="H149" s="42"/>
      <c r="I149" s="42"/>
      <c r="J149" s="42"/>
      <c r="K149" s="43"/>
      <c r="L149" s="42"/>
    </row>
    <row r="150" spans="1:12" ht="15" x14ac:dyDescent="0.25">
      <c r="A150" s="23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3"/>
      <c r="B151" s="15"/>
      <c r="C151" s="11"/>
      <c r="D151" s="7" t="s">
        <v>30</v>
      </c>
      <c r="E151" s="41"/>
      <c r="F151" s="42"/>
      <c r="G151" s="42"/>
      <c r="H151" s="42"/>
      <c r="I151" s="42"/>
      <c r="J151" s="42"/>
      <c r="K151" s="43"/>
      <c r="L151" s="42"/>
    </row>
    <row r="152" spans="1:12" ht="15" x14ac:dyDescent="0.25">
      <c r="A152" s="23"/>
      <c r="B152" s="15"/>
      <c r="C152" s="11"/>
      <c r="D152" s="7" t="s">
        <v>31</v>
      </c>
      <c r="E152" s="4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23"/>
      <c r="B153" s="15"/>
      <c r="C153" s="11"/>
      <c r="D153" s="7" t="s">
        <v>32</v>
      </c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9</v>
      </c>
      <c r="C157" s="59" t="s">
        <v>4</v>
      </c>
      <c r="D157" s="60"/>
      <c r="E157" s="31"/>
      <c r="F157" s="32">
        <f>F146+F156</f>
        <v>590</v>
      </c>
      <c r="G157" s="32">
        <f t="shared" ref="G157" si="74">G146+G156</f>
        <v>19.04</v>
      </c>
      <c r="H157" s="32">
        <f t="shared" ref="H157" si="75">H146+H156</f>
        <v>19.450000000000003</v>
      </c>
      <c r="I157" s="32">
        <f t="shared" ref="I157" si="76">I146+I156</f>
        <v>76.849999999999994</v>
      </c>
      <c r="J157" s="32">
        <f t="shared" ref="J157:L157" si="77">J146+J156</f>
        <v>572.79999999999995</v>
      </c>
      <c r="K157" s="32"/>
      <c r="L157" s="32">
        <f t="shared" si="77"/>
        <v>64.19</v>
      </c>
    </row>
    <row r="158" spans="1:12" ht="15.75" thickBot="1" x14ac:dyDescent="0.3">
      <c r="A158" s="20">
        <v>2</v>
      </c>
      <c r="B158" s="21">
        <v>10</v>
      </c>
      <c r="C158" s="22" t="s">
        <v>20</v>
      </c>
      <c r="D158" s="5" t="s">
        <v>21</v>
      </c>
      <c r="E158" s="51" t="s">
        <v>102</v>
      </c>
      <c r="F158" s="39">
        <v>190</v>
      </c>
      <c r="G158" s="39">
        <v>7.98</v>
      </c>
      <c r="H158" s="39">
        <v>8.85</v>
      </c>
      <c r="I158" s="39">
        <v>36.15</v>
      </c>
      <c r="J158" s="39">
        <v>203.7</v>
      </c>
      <c r="K158" s="55" t="s">
        <v>98</v>
      </c>
      <c r="L158" s="39">
        <v>17.600000000000001</v>
      </c>
    </row>
    <row r="159" spans="1:12" ht="15" x14ac:dyDescent="0.25">
      <c r="A159" s="23"/>
      <c r="B159" s="15"/>
      <c r="C159" s="11"/>
      <c r="D159" s="5" t="s">
        <v>21</v>
      </c>
      <c r="E159" s="50" t="s">
        <v>97</v>
      </c>
      <c r="F159" s="42">
        <v>100</v>
      </c>
      <c r="G159" s="42">
        <v>3.35</v>
      </c>
      <c r="H159" s="42">
        <v>3.94</v>
      </c>
      <c r="I159" s="42">
        <v>3.9</v>
      </c>
      <c r="J159" s="42">
        <v>130.80000000000001</v>
      </c>
      <c r="K159" s="52" t="s">
        <v>99</v>
      </c>
      <c r="L159" s="42">
        <v>28.46</v>
      </c>
    </row>
    <row r="160" spans="1:12" ht="15" x14ac:dyDescent="0.25">
      <c r="A160" s="23"/>
      <c r="B160" s="15"/>
      <c r="C160" s="11"/>
      <c r="D160" s="7" t="s">
        <v>22</v>
      </c>
      <c r="E160" s="50" t="s">
        <v>101</v>
      </c>
      <c r="F160" s="42">
        <v>200</v>
      </c>
      <c r="G160" s="42">
        <v>3.9</v>
      </c>
      <c r="H160" s="42">
        <v>2.9</v>
      </c>
      <c r="I160" s="42">
        <v>11.2</v>
      </c>
      <c r="J160" s="42">
        <v>86</v>
      </c>
      <c r="K160" s="52" t="s">
        <v>100</v>
      </c>
      <c r="L160" s="42">
        <v>7.49</v>
      </c>
    </row>
    <row r="161" spans="1:12" ht="15" x14ac:dyDescent="0.25">
      <c r="A161" s="23"/>
      <c r="B161" s="15"/>
      <c r="C161" s="11"/>
      <c r="D161" s="7" t="s">
        <v>23</v>
      </c>
      <c r="E161" s="50" t="s">
        <v>39</v>
      </c>
      <c r="F161" s="42">
        <v>20</v>
      </c>
      <c r="G161" s="42">
        <v>1.3</v>
      </c>
      <c r="H161" s="42">
        <v>0.2</v>
      </c>
      <c r="I161" s="42">
        <v>6.7</v>
      </c>
      <c r="J161" s="42">
        <v>34.200000000000003</v>
      </c>
      <c r="K161" s="43"/>
      <c r="L161" s="42">
        <v>1.4</v>
      </c>
    </row>
    <row r="162" spans="1:12" ht="15" x14ac:dyDescent="0.25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5.75" thickBot="1" x14ac:dyDescent="0.3">
      <c r="A163" s="23"/>
      <c r="B163" s="15"/>
      <c r="C163" s="11"/>
      <c r="D163" s="7" t="s">
        <v>23</v>
      </c>
      <c r="E163" s="50" t="s">
        <v>53</v>
      </c>
      <c r="F163" s="42">
        <v>20</v>
      </c>
      <c r="G163" s="42">
        <v>1.52</v>
      </c>
      <c r="H163" s="42">
        <v>0.16</v>
      </c>
      <c r="I163" s="42">
        <v>9.84</v>
      </c>
      <c r="J163" s="42">
        <v>34.200000000000003</v>
      </c>
      <c r="K163" s="43"/>
      <c r="L163" s="42">
        <v>2.2999999999999998</v>
      </c>
    </row>
    <row r="164" spans="1:12" ht="30" x14ac:dyDescent="0.25">
      <c r="A164" s="23"/>
      <c r="B164" s="15"/>
      <c r="C164" s="11"/>
      <c r="D164" s="7" t="s">
        <v>26</v>
      </c>
      <c r="E164" s="51" t="s">
        <v>103</v>
      </c>
      <c r="F164" s="42">
        <v>60</v>
      </c>
      <c r="G164" s="42">
        <v>1.5</v>
      </c>
      <c r="H164" s="42">
        <v>3.1</v>
      </c>
      <c r="I164" s="42">
        <v>6.2</v>
      </c>
      <c r="J164" s="42">
        <v>85.8</v>
      </c>
      <c r="K164" s="51" t="s">
        <v>104</v>
      </c>
      <c r="L164" s="42">
        <v>6.94</v>
      </c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590</v>
      </c>
      <c r="G165" s="19">
        <f t="shared" ref="G165:J165" si="78">SUM(G158:G164)</f>
        <v>19.55</v>
      </c>
      <c r="H165" s="19">
        <f t="shared" si="78"/>
        <v>19.149999999999999</v>
      </c>
      <c r="I165" s="19">
        <f t="shared" si="78"/>
        <v>73.990000000000009</v>
      </c>
      <c r="J165" s="19">
        <f t="shared" si="78"/>
        <v>574.69999999999993</v>
      </c>
      <c r="K165" s="25"/>
      <c r="L165" s="19">
        <f t="shared" ref="L165" si="79">SUM(L158:L164)</f>
        <v>64.19</v>
      </c>
    </row>
    <row r="166" spans="1:12" ht="15" x14ac:dyDescent="0.25">
      <c r="A166" s="26">
        <f>A158</f>
        <v>2</v>
      </c>
      <c r="B166" s="13">
        <f>B158</f>
        <v>10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/>
    </row>
    <row r="167" spans="1:12" ht="15" x14ac:dyDescent="0.25">
      <c r="A167" s="23"/>
      <c r="B167" s="15"/>
      <c r="C167" s="11"/>
      <c r="D167" s="7" t="s">
        <v>27</v>
      </c>
      <c r="E167" s="41"/>
      <c r="F167" s="42"/>
      <c r="G167" s="42"/>
      <c r="H167" s="42"/>
      <c r="I167" s="42"/>
      <c r="J167" s="42"/>
      <c r="K167" s="43"/>
      <c r="L167" s="42"/>
    </row>
    <row r="168" spans="1:12" ht="15" x14ac:dyDescent="0.25">
      <c r="A168" s="23"/>
      <c r="B168" s="15"/>
      <c r="C168" s="11"/>
      <c r="D168" s="7" t="s">
        <v>28</v>
      </c>
      <c r="E168" s="41"/>
      <c r="F168" s="42"/>
      <c r="G168" s="42"/>
      <c r="H168" s="42"/>
      <c r="I168" s="42"/>
      <c r="J168" s="42"/>
      <c r="K168" s="43"/>
      <c r="L168" s="42"/>
    </row>
    <row r="169" spans="1:12" ht="15" x14ac:dyDescent="0.25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3"/>
      <c r="B170" s="15"/>
      <c r="C170" s="11"/>
      <c r="D170" s="7" t="s">
        <v>30</v>
      </c>
      <c r="E170" s="41"/>
      <c r="F170" s="42"/>
      <c r="G170" s="42"/>
      <c r="H170" s="42"/>
      <c r="I170" s="42"/>
      <c r="J170" s="42"/>
      <c r="K170" s="43"/>
      <c r="L170" s="42"/>
    </row>
    <row r="171" spans="1:12" ht="15" x14ac:dyDescent="0.25">
      <c r="A171" s="23"/>
      <c r="B171" s="15"/>
      <c r="C171" s="11"/>
      <c r="D171" s="7" t="s">
        <v>31</v>
      </c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7" t="s">
        <v>32</v>
      </c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10</v>
      </c>
      <c r="C176" s="59" t="s">
        <v>4</v>
      </c>
      <c r="D176" s="60"/>
      <c r="E176" s="31"/>
      <c r="F176" s="32">
        <f>F165+F175</f>
        <v>590</v>
      </c>
      <c r="G176" s="32">
        <f t="shared" ref="G176" si="82">G165+G175</f>
        <v>19.55</v>
      </c>
      <c r="H176" s="32">
        <f t="shared" ref="H176" si="83">H165+H175</f>
        <v>19.149999999999999</v>
      </c>
      <c r="I176" s="32">
        <f t="shared" ref="I176" si="84">I165+I175</f>
        <v>73.990000000000009</v>
      </c>
      <c r="J176" s="32">
        <f t="shared" ref="J176:L176" si="85">J165+J175</f>
        <v>574.69999999999993</v>
      </c>
      <c r="K176" s="32"/>
      <c r="L176" s="32">
        <f t="shared" si="85"/>
        <v>64.19</v>
      </c>
    </row>
    <row r="177" spans="1:12" ht="15" x14ac:dyDescent="0.25">
      <c r="A177" s="20">
        <v>2</v>
      </c>
      <c r="B177" s="21">
        <v>11</v>
      </c>
      <c r="C177" s="22" t="s">
        <v>20</v>
      </c>
      <c r="D177" s="5" t="s">
        <v>21</v>
      </c>
      <c r="E177" s="51" t="s">
        <v>56</v>
      </c>
      <c r="F177" s="39">
        <v>150</v>
      </c>
      <c r="G177" s="39">
        <v>5.3</v>
      </c>
      <c r="H177" s="39">
        <v>4.9000000000000004</v>
      </c>
      <c r="I177" s="39">
        <v>32.799999999999997</v>
      </c>
      <c r="J177" s="39">
        <v>196.8</v>
      </c>
      <c r="K177" s="55" t="s">
        <v>58</v>
      </c>
      <c r="L177" s="39">
        <v>11.91</v>
      </c>
    </row>
    <row r="178" spans="1:12" ht="30" x14ac:dyDescent="0.25">
      <c r="A178" s="23"/>
      <c r="B178" s="15"/>
      <c r="C178" s="11"/>
      <c r="D178" s="6"/>
      <c r="E178" s="57" t="s">
        <v>105</v>
      </c>
      <c r="F178" s="42">
        <v>105</v>
      </c>
      <c r="G178" s="42">
        <v>9.31</v>
      </c>
      <c r="H178" s="42">
        <v>11.7</v>
      </c>
      <c r="I178" s="42">
        <v>8.42</v>
      </c>
      <c r="J178" s="42">
        <v>168.9</v>
      </c>
      <c r="K178" s="58" t="s">
        <v>106</v>
      </c>
      <c r="L178" s="42">
        <v>33.15</v>
      </c>
    </row>
    <row r="179" spans="1:12" ht="15" x14ac:dyDescent="0.25">
      <c r="A179" s="23"/>
      <c r="B179" s="15"/>
      <c r="C179" s="11"/>
      <c r="D179" s="7" t="s">
        <v>22</v>
      </c>
      <c r="E179" s="50" t="s">
        <v>77</v>
      </c>
      <c r="F179" s="42">
        <v>200</v>
      </c>
      <c r="G179" s="42">
        <v>0.98</v>
      </c>
      <c r="H179" s="42">
        <v>0.05</v>
      </c>
      <c r="I179" s="42">
        <v>15.64</v>
      </c>
      <c r="J179" s="42">
        <v>8.7799999999999994</v>
      </c>
      <c r="K179" s="52" t="s">
        <v>44</v>
      </c>
      <c r="L179" s="42">
        <v>8.7799999999999994</v>
      </c>
    </row>
    <row r="180" spans="1:12" ht="15" x14ac:dyDescent="0.25">
      <c r="A180" s="23"/>
      <c r="B180" s="15"/>
      <c r="C180" s="11"/>
      <c r="D180" s="7" t="s">
        <v>23</v>
      </c>
      <c r="E180" s="50" t="s">
        <v>39</v>
      </c>
      <c r="F180" s="42">
        <v>20</v>
      </c>
      <c r="G180" s="42">
        <v>1.3</v>
      </c>
      <c r="H180" s="42">
        <v>0.2</v>
      </c>
      <c r="I180" s="42">
        <v>6.7</v>
      </c>
      <c r="J180" s="42">
        <v>34.200000000000003</v>
      </c>
      <c r="K180" s="43"/>
      <c r="L180" s="42">
        <v>1.4</v>
      </c>
    </row>
    <row r="181" spans="1:12" ht="15" x14ac:dyDescent="0.25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5.75" thickBot="1" x14ac:dyDescent="0.3">
      <c r="A182" s="23"/>
      <c r="B182" s="15"/>
      <c r="C182" s="11"/>
      <c r="D182" s="7" t="s">
        <v>23</v>
      </c>
      <c r="E182" s="50" t="s">
        <v>53</v>
      </c>
      <c r="F182" s="42">
        <v>20</v>
      </c>
      <c r="G182" s="42">
        <v>1.52</v>
      </c>
      <c r="H182" s="42">
        <v>0.16</v>
      </c>
      <c r="I182" s="42">
        <v>9.84</v>
      </c>
      <c r="J182" s="42">
        <v>34.200000000000003</v>
      </c>
      <c r="K182" s="43"/>
      <c r="L182" s="42">
        <v>2.2999999999999998</v>
      </c>
    </row>
    <row r="183" spans="1:12" ht="15" x14ac:dyDescent="0.25">
      <c r="A183" s="23"/>
      <c r="B183" s="15"/>
      <c r="C183" s="11"/>
      <c r="D183" s="7" t="s">
        <v>26</v>
      </c>
      <c r="E183" s="51" t="s">
        <v>89</v>
      </c>
      <c r="F183" s="42">
        <v>60</v>
      </c>
      <c r="G183" s="42">
        <v>0.8</v>
      </c>
      <c r="H183" s="42">
        <v>2.7</v>
      </c>
      <c r="I183" s="42">
        <v>4.5999999999999996</v>
      </c>
      <c r="J183" s="42">
        <v>45.6</v>
      </c>
      <c r="K183" s="51" t="s">
        <v>64</v>
      </c>
      <c r="L183" s="42">
        <v>6.65</v>
      </c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555</v>
      </c>
      <c r="G184" s="19">
        <f t="shared" ref="G184:J184" si="86">SUM(G177:G183)</f>
        <v>19.21</v>
      </c>
      <c r="H184" s="19">
        <f t="shared" si="86"/>
        <v>19.71</v>
      </c>
      <c r="I184" s="19">
        <f t="shared" si="86"/>
        <v>78</v>
      </c>
      <c r="J184" s="19">
        <f t="shared" si="86"/>
        <v>488.48</v>
      </c>
      <c r="K184" s="25"/>
      <c r="L184" s="19">
        <f t="shared" ref="L184" si="87">SUM(L177:L183)</f>
        <v>64.19</v>
      </c>
    </row>
    <row r="185" spans="1:12" ht="15" x14ac:dyDescent="0.25">
      <c r="A185" s="26">
        <f>A177</f>
        <v>2</v>
      </c>
      <c r="B185" s="13">
        <f>B177</f>
        <v>11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3"/>
      <c r="B186" s="15"/>
      <c r="C186" s="11"/>
      <c r="D186" s="7" t="s">
        <v>27</v>
      </c>
      <c r="E186" s="41"/>
      <c r="F186" s="42"/>
      <c r="G186" s="42"/>
      <c r="H186" s="42"/>
      <c r="I186" s="42"/>
      <c r="J186" s="42"/>
      <c r="K186" s="43"/>
      <c r="L186" s="42"/>
    </row>
    <row r="187" spans="1:12" ht="15" x14ac:dyDescent="0.25">
      <c r="A187" s="23"/>
      <c r="B187" s="15"/>
      <c r="C187" s="11"/>
      <c r="D187" s="7" t="s">
        <v>28</v>
      </c>
      <c r="E187" s="41"/>
      <c r="F187" s="42"/>
      <c r="G187" s="42"/>
      <c r="H187" s="42"/>
      <c r="I187" s="42"/>
      <c r="J187" s="42"/>
      <c r="K187" s="43"/>
      <c r="L187" s="42"/>
    </row>
    <row r="188" spans="1:12" ht="15" x14ac:dyDescent="0.25">
      <c r="A188" s="23"/>
      <c r="B188" s="15"/>
      <c r="C188" s="11"/>
      <c r="D188" s="7" t="s">
        <v>29</v>
      </c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3"/>
      <c r="B189" s="15"/>
      <c r="C189" s="11"/>
      <c r="D189" s="7" t="s">
        <v>30</v>
      </c>
      <c r="E189" s="41"/>
      <c r="F189" s="42"/>
      <c r="G189" s="42"/>
      <c r="H189" s="42"/>
      <c r="I189" s="42"/>
      <c r="J189" s="42"/>
      <c r="K189" s="43"/>
      <c r="L189" s="42"/>
    </row>
    <row r="190" spans="1:12" ht="15" x14ac:dyDescent="0.25">
      <c r="A190" s="23"/>
      <c r="B190" s="15"/>
      <c r="C190" s="11"/>
      <c r="D190" s="7" t="s">
        <v>31</v>
      </c>
      <c r="E190" s="4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7" t="s">
        <v>32</v>
      </c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11</v>
      </c>
      <c r="C195" s="59" t="s">
        <v>4</v>
      </c>
      <c r="D195" s="60"/>
      <c r="E195" s="31"/>
      <c r="F195" s="32">
        <f>F184+F194</f>
        <v>555</v>
      </c>
      <c r="G195" s="32">
        <f t="shared" ref="G195" si="90">G184+G194</f>
        <v>19.21</v>
      </c>
      <c r="H195" s="32">
        <f t="shared" ref="H195" si="91">H184+H194</f>
        <v>19.71</v>
      </c>
      <c r="I195" s="32">
        <f t="shared" ref="I195" si="92">I184+I194</f>
        <v>78</v>
      </c>
      <c r="J195" s="32">
        <f t="shared" ref="J195:L195" si="93">J184+J194</f>
        <v>488.48</v>
      </c>
      <c r="K195" s="32"/>
      <c r="L195" s="32">
        <f t="shared" si="93"/>
        <v>64.19</v>
      </c>
    </row>
    <row r="196" spans="1:12" x14ac:dyDescent="0.2">
      <c r="A196" s="27"/>
      <c r="B196" s="28"/>
      <c r="C196" s="61" t="s">
        <v>5</v>
      </c>
      <c r="D196" s="61"/>
      <c r="E196" s="61"/>
      <c r="F196" s="34">
        <f>(F24+F43+F62+F81+F100+F119+F138+F157+F176+F195)/(IF(F24=0,0,1)+IF(F43=0,0,1)+IF(F62=0,0,1)+IF(F81=0,0,1)+IF(F100=0,0,1)+IF(F119=0,0,1)+IF(F138=0,0,1)+IF(F157=0,0,1)+IF(F176=0,0,1)+IF(F195=0,0,1))</f>
        <v>590.1</v>
      </c>
      <c r="G196" s="34">
        <f>(G24+G43+G62+G81+G100+G119+G138+G157+G176+G195)/(IF(G24=0,0,1)+IF(G43=0,0,1)+IF(G62=0,0,1)+IF(G81=0,0,1)+IF(G100=0,0,1)+IF(G119=0,0,1)+IF(G138=0,0,1)+IF(G157=0,0,1)+IF(G176=0,0,1)+IF(G195=0,0,1))</f>
        <v>18.448</v>
      </c>
      <c r="H196" s="34">
        <f>(H24+H43+H62+H81+H100+H119+H138+H157+H176+H195)/(IF(H24=0,0,1)+IF(H43=0,0,1)+IF(H62=0,0,1)+IF(H81=0,0,1)+IF(H100=0,0,1)+IF(H119=0,0,1)+IF(H138=0,0,1)+IF(H157=0,0,1)+IF(H176=0,0,1)+IF(H195=0,0,1))</f>
        <v>18.999000000000002</v>
      </c>
      <c r="I196" s="34">
        <f>(I24+I43+I62+I81+I100+I119+I138+I157+I176+I195)/(IF(I24=0,0,1)+IF(I43=0,0,1)+IF(I62=0,0,1)+IF(I81=0,0,1)+IF(I100=0,0,1)+IF(I119=0,0,1)+IF(I138=0,0,1)+IF(I157=0,0,1)+IF(I176=0,0,1)+IF(I195=0,0,1))</f>
        <v>75.893999999999991</v>
      </c>
      <c r="J196" s="34">
        <f>(J24+J43+J62+J81+J100+J119+J138+J157+J176+J195)/(IF(J24=0,0,1)+IF(J43=0,0,1)+IF(J62=0,0,1)+IF(J81=0,0,1)+IF(J100=0,0,1)+IF(J119=0,0,1)+IF(J138=0,0,1)+IF(J157=0,0,1)+IF(J176=0,0,1)+IF(J195=0,0,1))</f>
        <v>536.2940000000001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64.190000000000012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2022-05-16T14:23:56Z</dcterms:created>
  <dcterms:modified xsi:type="dcterms:W3CDTF">2023-10-16T08:45:02Z</dcterms:modified>
</cp:coreProperties>
</file>