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445"/>
  </bookViews>
  <sheets>
    <sheet name="Лист1" sheetId="1" r:id="rId1"/>
  </sheets>
  <calcPr calcId="144525" calcOnSave="0"/>
</workbook>
</file>

<file path=xl/calcChain.xml><?xml version="1.0" encoding="utf-8"?>
<calcChain xmlns="http://schemas.openxmlformats.org/spreadsheetml/2006/main">
  <c r="H23" i="1" l="1"/>
  <c r="L32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62" i="1" l="1"/>
  <c r="F43" i="1"/>
  <c r="G43" i="1"/>
  <c r="J43" i="1"/>
  <c r="L24" i="1"/>
  <c r="I43" i="1"/>
  <c r="H43" i="1"/>
  <c r="L43" i="1"/>
  <c r="J24" i="1"/>
  <c r="I24" i="1"/>
  <c r="I196" i="1" s="1"/>
  <c r="H24" i="1"/>
  <c r="H196" i="1" s="1"/>
  <c r="G24" i="1"/>
  <c r="G196" i="1" s="1"/>
  <c r="F24" i="1"/>
  <c r="F196" i="1" l="1"/>
  <c r="J196" i="1"/>
  <c r="L196" i="1"/>
</calcChain>
</file>

<file path=xl/sharedStrings.xml><?xml version="1.0" encoding="utf-8"?>
<sst xmlns="http://schemas.openxmlformats.org/spreadsheetml/2006/main" count="309" uniqueCount="109">
  <si>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</si>
  <si>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</si>
  <si>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</si>
  <si>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</si>
  <si>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</si>
  <si>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</si>
  <si>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</si>
  <si>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</si>
  <si>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</si>
  <si>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</si>
  <si>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</si>
  <si>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</si>
  <si>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</si>
  <si>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</si>
  <si>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</si>
  <si>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</si>
  <si>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</si>
  <si>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</si>
  <si>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</si>
  <si>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</si>
  <si>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</si>
  <si>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</si>
  <si>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</si>
  <si>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</si>
  <si>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</si>
  <si>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</si>
  <si>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</si>
  <si>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</si>
  <si>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</si>
  <si>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</si>
  <si>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</si>
  <si>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</si>
  <si>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</si>
  <si>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</si>
  <si>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</si>
  <si>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</si>
  <si>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</si>
  <si>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</si>
  <si>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</si>
  <si>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</si>
  <si>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Суп картофельный с вермишелью</t>
  </si>
  <si>
    <t>Чай с молоком и сахаром</t>
  </si>
  <si>
    <t>№Т/К399</t>
  </si>
  <si>
    <t>54-4гн-2020</t>
  </si>
  <si>
    <t xml:space="preserve">Салат из белокочанной капусты с растительным маслом </t>
  </si>
  <si>
    <t>54-7з-2020</t>
  </si>
  <si>
    <t>Рис отварной</t>
  </si>
  <si>
    <t>54-6г-2020</t>
  </si>
  <si>
    <t>№Т272</t>
  </si>
  <si>
    <t>Котлета мясная с соусом</t>
  </si>
  <si>
    <t>Напиток апельсиновый</t>
  </si>
  <si>
    <t>№Т/К436</t>
  </si>
  <si>
    <t>Хлеб пшеничный</t>
  </si>
  <si>
    <t xml:space="preserve">Салат из моркови с сахаром и растительным маслом </t>
  </si>
  <si>
    <t>№Т/К41</t>
  </si>
  <si>
    <t>Макароны отварные</t>
  </si>
  <si>
    <t>Сосиски говяжьи отварные, п/ф (2шт)</t>
  </si>
  <si>
    <t>54-1г-2020</t>
  </si>
  <si>
    <t>№Т243</t>
  </si>
  <si>
    <t>Салат из свеклыа отварной с растительным маслом</t>
  </si>
  <si>
    <t xml:space="preserve">Чай с лимоном и сахаром </t>
  </si>
  <si>
    <t>Макароны отварные, сыр порциями</t>
  </si>
  <si>
    <t>54-3гн-2020</t>
  </si>
  <si>
    <t>54-13з-2020</t>
  </si>
  <si>
    <t>Салат из белокочанной капусты с морковью и яблоками с растительным маслом</t>
  </si>
  <si>
    <t>Картофельное пюре</t>
  </si>
  <si>
    <t>54-11г-2020</t>
  </si>
  <si>
    <t>54-9з-2020</t>
  </si>
  <si>
    <t>Птица тушеная в соусе</t>
  </si>
  <si>
    <t>Фрукты (банан, апельсин, яблоко)</t>
  </si>
  <si>
    <t>Напиток яблочный</t>
  </si>
  <si>
    <t>№рец.290</t>
  </si>
  <si>
    <t>№Т/К438</t>
  </si>
  <si>
    <t>Плов из говядины</t>
  </si>
  <si>
    <t>Салат из моркови с яблоками с растительным маслом</t>
  </si>
  <si>
    <t>54-11з-2020</t>
  </si>
  <si>
    <t>Компот из кураги</t>
  </si>
  <si>
    <t>Булочка ванильная</t>
  </si>
  <si>
    <t>сладкое</t>
  </si>
  <si>
    <t>Салат из моркови с сахаром и растительным маслом</t>
  </si>
  <si>
    <t>Борщ</t>
  </si>
  <si>
    <t>54-2гн-2020</t>
  </si>
  <si>
    <t>Чай с сахаром</t>
  </si>
  <si>
    <t>№Т/К400</t>
  </si>
  <si>
    <t>Плов с курицей</t>
  </si>
  <si>
    <t>Чай с лимоном и сахаром</t>
  </si>
  <si>
    <t>Яблоко</t>
  </si>
  <si>
    <t>Салат из свеклы отварной с растительным маслом</t>
  </si>
  <si>
    <t>54-12м-2020</t>
  </si>
  <si>
    <t>Рыба припущенная в молоко</t>
  </si>
  <si>
    <t>54-7р-2020</t>
  </si>
  <si>
    <t>№Е/К436</t>
  </si>
  <si>
    <t>Булочка ванильная 60гр</t>
  </si>
  <si>
    <t>Винегрет с растительным маслом</t>
  </si>
  <si>
    <t>54-16з-2020</t>
  </si>
  <si>
    <t>Гуляш из говядины</t>
  </si>
  <si>
    <t>54-4г-2020</t>
  </si>
  <si>
    <t>54-2м-2020</t>
  </si>
  <si>
    <t>54-21гн-2020</t>
  </si>
  <si>
    <t>Кофейный напиток с молоком</t>
  </si>
  <si>
    <t xml:space="preserve">Каша гречневая рассыпчатая, яйцо вареное 1  шт. </t>
  </si>
  <si>
    <t>Салат из белокочанной капусты с растительным маслом</t>
  </si>
  <si>
    <t xml:space="preserve">  54-7з-2020</t>
  </si>
  <si>
    <t>Тефтели мясные из говядины, п/ф в соусе</t>
  </si>
  <si>
    <t>ном.рец №174</t>
  </si>
  <si>
    <t>Оладьи П/Ф</t>
  </si>
  <si>
    <t>Пром.</t>
  </si>
  <si>
    <t>Треугольник П/Ф</t>
  </si>
  <si>
    <t>МБОУ "Николаевская ООШ им.С.А.Кузнецова" Мензелинского муниципального раона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</si>
</sst>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0" activePane="bottomRight" state="frozen"/>
      <selection pane="topRight" activeCell="E1" sqref="E1"/>
      <selection pane="bottomLeft" activeCell="A6" sqref="A6"/>
      <selection pane="bottomRight" activeCell="N180" sqref="N18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2.42578125" style="2" customWidth="1"/>
    <col min="12" max="16384" width="9.140625" style="2"/>
  </cols>
  <sheetData>
    <row r="1" spans="1:12" ht="52.5" customHeight="1" x14ac:dyDescent="0.25">
      <c r="A1" s="1" t="s">
        <v>7</v>
      </c>
      <c r="C1" s="62" t="s">
        <v>108</v>
      </c>
      <c r="D1" s="63"/>
      <c r="E1" s="63"/>
      <c r="F1" s="12" t="s">
        <v>16</v>
      </c>
      <c r="G1" s="2" t="s">
        <v>17</v>
      </c>
      <c r="H1" s="64"/>
      <c r="I1" s="64"/>
      <c r="J1" s="64"/>
      <c r="K1" s="64"/>
    </row>
    <row r="2" spans="1:12" ht="18" x14ac:dyDescent="0.2">
      <c r="A2" s="35" t="s">
        <v>6</v>
      </c>
      <c r="C2" s="2"/>
      <c r="G2" s="2" t="s">
        <v>18</v>
      </c>
      <c r="H2" s="64"/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2024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51" t="s">
        <v>40</v>
      </c>
      <c r="F6" s="39">
        <v>200</v>
      </c>
      <c r="G6" s="39">
        <v>9.1999999999999993</v>
      </c>
      <c r="H6" s="39">
        <v>7.85</v>
      </c>
      <c r="I6" s="39">
        <v>26.9</v>
      </c>
      <c r="J6" s="39">
        <v>194.4</v>
      </c>
      <c r="K6" s="40">
        <v>100</v>
      </c>
      <c r="L6" s="39">
        <v>33.21</v>
      </c>
    </row>
    <row r="7" spans="1:12" ht="15" x14ac:dyDescent="0.25">
      <c r="A7" s="23"/>
      <c r="B7" s="15"/>
      <c r="C7" s="11"/>
      <c r="D7" s="53" t="s">
        <v>78</v>
      </c>
      <c r="E7" s="50" t="s">
        <v>105</v>
      </c>
      <c r="F7" s="42">
        <v>70</v>
      </c>
      <c r="G7" s="42">
        <v>5.0599999999999996</v>
      </c>
      <c r="H7" s="42">
        <v>6.44</v>
      </c>
      <c r="I7" s="42">
        <v>29.51</v>
      </c>
      <c r="J7" s="42">
        <v>206.64</v>
      </c>
      <c r="K7" s="52" t="s">
        <v>42</v>
      </c>
      <c r="L7" s="42">
        <v>20.2</v>
      </c>
    </row>
    <row r="8" spans="1:12" ht="15" x14ac:dyDescent="0.25">
      <c r="A8" s="23"/>
      <c r="B8" s="15"/>
      <c r="C8" s="11"/>
      <c r="D8" s="7" t="s">
        <v>22</v>
      </c>
      <c r="E8" s="50" t="s">
        <v>41</v>
      </c>
      <c r="F8" s="42">
        <v>200</v>
      </c>
      <c r="G8" s="42">
        <v>1.6</v>
      </c>
      <c r="H8" s="42">
        <v>1.1000000000000001</v>
      </c>
      <c r="I8" s="42">
        <v>8.6</v>
      </c>
      <c r="J8" s="42">
        <v>50.9</v>
      </c>
      <c r="K8" s="52" t="s">
        <v>43</v>
      </c>
      <c r="L8" s="42">
        <v>5.01</v>
      </c>
    </row>
    <row r="9" spans="1:12" ht="15" x14ac:dyDescent="0.25">
      <c r="A9" s="23"/>
      <c r="B9" s="15"/>
      <c r="C9" s="11"/>
      <c r="D9" s="7" t="s">
        <v>32</v>
      </c>
      <c r="E9" s="50" t="s">
        <v>39</v>
      </c>
      <c r="F9" s="42">
        <v>20</v>
      </c>
      <c r="G9" s="42">
        <v>1.3</v>
      </c>
      <c r="H9" s="42">
        <v>0.2</v>
      </c>
      <c r="I9" s="42">
        <v>6.7</v>
      </c>
      <c r="J9" s="42">
        <v>34.200000000000003</v>
      </c>
      <c r="K9" s="43" t="s">
        <v>106</v>
      </c>
      <c r="L9" s="42">
        <v>1.4</v>
      </c>
    </row>
    <row r="10" spans="1:12" ht="15.75" thickBot="1" x14ac:dyDescent="0.3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30" x14ac:dyDescent="0.25">
      <c r="A11" s="23"/>
      <c r="B11" s="15"/>
      <c r="C11" s="11"/>
      <c r="D11" s="54" t="s">
        <v>26</v>
      </c>
      <c r="E11" s="51" t="s">
        <v>44</v>
      </c>
      <c r="F11" s="42">
        <v>60</v>
      </c>
      <c r="G11" s="42">
        <v>1.5</v>
      </c>
      <c r="H11" s="42">
        <v>3.1</v>
      </c>
      <c r="I11" s="42">
        <v>6.2</v>
      </c>
      <c r="J11" s="42">
        <v>85.8</v>
      </c>
      <c r="K11" s="51" t="s">
        <v>45</v>
      </c>
      <c r="L11" s="42">
        <v>6.94</v>
      </c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18.659999999999997</v>
      </c>
      <c r="H13" s="19">
        <f t="shared" si="0"/>
        <v>18.689999999999998</v>
      </c>
      <c r="I13" s="19">
        <f t="shared" si="0"/>
        <v>77.91</v>
      </c>
      <c r="J13" s="19">
        <f t="shared" si="0"/>
        <v>571.93999999999994</v>
      </c>
      <c r="K13" s="25"/>
      <c r="L13" s="19">
        <f t="shared" ref="L13" si="1">SUM(L6:L12)</f>
        <v>66.759999999999991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550</v>
      </c>
      <c r="G24" s="32">
        <f t="shared" ref="G24:J24" si="4">G13+G23</f>
        <v>18.659999999999997</v>
      </c>
      <c r="H24" s="32">
        <f t="shared" si="4"/>
        <v>18.689999999999998</v>
      </c>
      <c r="I24" s="32">
        <f t="shared" si="4"/>
        <v>77.91</v>
      </c>
      <c r="J24" s="32">
        <f t="shared" si="4"/>
        <v>571.93999999999994</v>
      </c>
      <c r="K24" s="32"/>
      <c r="L24" s="32">
        <f t="shared" ref="L24" si="5">L13+L23</f>
        <v>66.759999999999991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1" t="s">
        <v>46</v>
      </c>
      <c r="F25" s="39">
        <v>150</v>
      </c>
      <c r="G25" s="39">
        <v>3.6</v>
      </c>
      <c r="H25" s="39">
        <v>3.6</v>
      </c>
      <c r="I25" s="39">
        <v>36.4</v>
      </c>
      <c r="J25" s="39">
        <v>195.5</v>
      </c>
      <c r="K25" s="55" t="s">
        <v>47</v>
      </c>
      <c r="L25" s="39">
        <v>14.63</v>
      </c>
    </row>
    <row r="26" spans="1:12" ht="15" x14ac:dyDescent="0.25">
      <c r="A26" s="14"/>
      <c r="B26" s="15"/>
      <c r="C26" s="11"/>
      <c r="D26" s="53" t="s">
        <v>21</v>
      </c>
      <c r="E26" s="50" t="s">
        <v>49</v>
      </c>
      <c r="F26" s="42">
        <v>100</v>
      </c>
      <c r="G26" s="42">
        <v>11.4</v>
      </c>
      <c r="H26" s="42">
        <v>9.3000000000000007</v>
      </c>
      <c r="I26" s="42">
        <v>12.4</v>
      </c>
      <c r="J26" s="42">
        <v>179.2</v>
      </c>
      <c r="K26" s="52" t="s">
        <v>48</v>
      </c>
      <c r="L26" s="42">
        <v>35.25</v>
      </c>
    </row>
    <row r="27" spans="1:12" ht="15" x14ac:dyDescent="0.25">
      <c r="A27" s="14"/>
      <c r="B27" s="15"/>
      <c r="C27" s="11"/>
      <c r="D27" s="7" t="s">
        <v>22</v>
      </c>
      <c r="E27" s="50" t="s">
        <v>50</v>
      </c>
      <c r="F27" s="42">
        <v>200</v>
      </c>
      <c r="G27" s="42">
        <v>0.2</v>
      </c>
      <c r="H27" s="42">
        <v>0</v>
      </c>
      <c r="I27" s="42">
        <v>13</v>
      </c>
      <c r="J27" s="42">
        <v>53.5</v>
      </c>
      <c r="K27" s="52" t="s">
        <v>51</v>
      </c>
      <c r="L27" s="42">
        <v>6.91</v>
      </c>
    </row>
    <row r="28" spans="1:12" ht="15" x14ac:dyDescent="0.25">
      <c r="A28" s="14"/>
      <c r="B28" s="15"/>
      <c r="C28" s="11"/>
      <c r="D28" s="7" t="s">
        <v>32</v>
      </c>
      <c r="E28" s="50" t="s">
        <v>39</v>
      </c>
      <c r="F28" s="42">
        <v>20</v>
      </c>
      <c r="G28" s="42">
        <v>1.3</v>
      </c>
      <c r="H28" s="42">
        <v>0.2</v>
      </c>
      <c r="I28" s="42">
        <v>6.7</v>
      </c>
      <c r="J28" s="42">
        <v>34.200000000000003</v>
      </c>
      <c r="K28" s="43"/>
      <c r="L28" s="42">
        <v>1.4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.75" thickBot="1" x14ac:dyDescent="0.3">
      <c r="A30" s="14"/>
      <c r="B30" s="15"/>
      <c r="C30" s="11"/>
      <c r="D30" s="7" t="s">
        <v>31</v>
      </c>
      <c r="E30" s="50" t="s">
        <v>52</v>
      </c>
      <c r="F30" s="42">
        <v>20</v>
      </c>
      <c r="G30" s="42">
        <v>1.52</v>
      </c>
      <c r="H30" s="42">
        <v>0.16</v>
      </c>
      <c r="I30" s="42">
        <v>9.84</v>
      </c>
      <c r="J30" s="42">
        <v>46.9</v>
      </c>
      <c r="K30" s="43"/>
      <c r="L30" s="42">
        <v>2.2999999999999998</v>
      </c>
    </row>
    <row r="31" spans="1:12" ht="15" x14ac:dyDescent="0.25">
      <c r="A31" s="14"/>
      <c r="B31" s="15"/>
      <c r="C31" s="11"/>
      <c r="D31" s="7" t="s">
        <v>26</v>
      </c>
      <c r="E31" s="51" t="s">
        <v>53</v>
      </c>
      <c r="F31" s="42">
        <v>60</v>
      </c>
      <c r="G31" s="42">
        <v>0.5</v>
      </c>
      <c r="H31" s="42">
        <v>6.1</v>
      </c>
      <c r="I31" s="42">
        <v>4.3</v>
      </c>
      <c r="J31" s="42">
        <v>74.3</v>
      </c>
      <c r="K31" s="51" t="s">
        <v>54</v>
      </c>
      <c r="L31" s="42">
        <v>6.27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18.52</v>
      </c>
      <c r="H32" s="19">
        <f t="shared" ref="H32" si="7">SUM(H25:H31)</f>
        <v>19.36</v>
      </c>
      <c r="I32" s="19">
        <f t="shared" ref="I32" si="8">SUM(I25:I31)</f>
        <v>82.64</v>
      </c>
      <c r="J32" s="19">
        <f t="shared" ref="J32:L32" si="9">SUM(J25:J31)</f>
        <v>583.59999999999991</v>
      </c>
      <c r="K32" s="25"/>
      <c r="L32" s="19">
        <f t="shared" si="9"/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550</v>
      </c>
      <c r="G43" s="32">
        <f t="shared" ref="G43" si="14">G32+G42</f>
        <v>18.52</v>
      </c>
      <c r="H43" s="32">
        <f t="shared" ref="H43" si="15">H32+H42</f>
        <v>19.36</v>
      </c>
      <c r="I43" s="32">
        <f t="shared" ref="I43" si="16">I32+I42</f>
        <v>82.64</v>
      </c>
      <c r="J43" s="32">
        <f t="shared" ref="J43:L43" si="17">J32+J42</f>
        <v>583.59999999999991</v>
      </c>
      <c r="K43" s="32"/>
      <c r="L43" s="32">
        <f t="shared" si="17"/>
        <v>66.760000000000005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1" t="s">
        <v>61</v>
      </c>
      <c r="F44" s="39">
        <v>150</v>
      </c>
      <c r="G44" s="39">
        <v>5.3</v>
      </c>
      <c r="H44" s="39">
        <v>4.9000000000000004</v>
      </c>
      <c r="I44" s="39">
        <v>32.799999999999997</v>
      </c>
      <c r="J44" s="39">
        <v>196.8</v>
      </c>
      <c r="K44" s="55" t="s">
        <v>57</v>
      </c>
      <c r="L44" s="39">
        <v>12.91</v>
      </c>
    </row>
    <row r="45" spans="1:12" ht="15" x14ac:dyDescent="0.25">
      <c r="A45" s="23"/>
      <c r="B45" s="15"/>
      <c r="C45" s="11"/>
      <c r="D45" s="5" t="s">
        <v>21</v>
      </c>
      <c r="E45" s="50" t="s">
        <v>56</v>
      </c>
      <c r="F45" s="42">
        <v>100</v>
      </c>
      <c r="G45" s="42">
        <v>6.6</v>
      </c>
      <c r="H45" s="42">
        <v>10.35</v>
      </c>
      <c r="I45" s="42">
        <v>6.5</v>
      </c>
      <c r="J45" s="42">
        <v>202.15</v>
      </c>
      <c r="K45" s="52" t="s">
        <v>58</v>
      </c>
      <c r="L45" s="42">
        <v>38.409999999999997</v>
      </c>
    </row>
    <row r="46" spans="1:12" ht="15" x14ac:dyDescent="0.25">
      <c r="A46" s="23"/>
      <c r="B46" s="15"/>
      <c r="C46" s="11"/>
      <c r="D46" s="7" t="s">
        <v>22</v>
      </c>
      <c r="E46" s="50" t="s">
        <v>60</v>
      </c>
      <c r="F46" s="42">
        <v>207</v>
      </c>
      <c r="G46" s="42">
        <v>0.2</v>
      </c>
      <c r="H46" s="42">
        <v>0.1</v>
      </c>
      <c r="I46" s="42">
        <v>6.6</v>
      </c>
      <c r="J46" s="42">
        <v>27.9</v>
      </c>
      <c r="K46" s="52" t="s">
        <v>62</v>
      </c>
      <c r="L46" s="42">
        <v>5.09</v>
      </c>
    </row>
    <row r="47" spans="1:12" ht="15" x14ac:dyDescent="0.25">
      <c r="A47" s="23"/>
      <c r="B47" s="15"/>
      <c r="C47" s="11"/>
      <c r="D47" s="7" t="s">
        <v>32</v>
      </c>
      <c r="E47" s="50" t="s">
        <v>39</v>
      </c>
      <c r="F47" s="42">
        <v>20</v>
      </c>
      <c r="G47" s="42">
        <v>1.3</v>
      </c>
      <c r="H47" s="42">
        <v>0.2</v>
      </c>
      <c r="I47" s="42">
        <v>6.7</v>
      </c>
      <c r="J47" s="42">
        <v>34.200000000000003</v>
      </c>
      <c r="K47" s="43"/>
      <c r="L47" s="42">
        <v>1.4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.75" thickBot="1" x14ac:dyDescent="0.3">
      <c r="A49" s="23"/>
      <c r="B49" s="15"/>
      <c r="C49" s="11"/>
      <c r="D49" s="7" t="s">
        <v>31</v>
      </c>
      <c r="E49" s="50" t="s">
        <v>52</v>
      </c>
      <c r="F49" s="42">
        <v>20</v>
      </c>
      <c r="G49" s="42">
        <v>1.52</v>
      </c>
      <c r="H49" s="42">
        <v>0.16</v>
      </c>
      <c r="I49" s="42">
        <v>9.84</v>
      </c>
      <c r="J49" s="42">
        <v>46.9</v>
      </c>
      <c r="K49" s="43"/>
      <c r="L49" s="42">
        <v>2.2999999999999998</v>
      </c>
    </row>
    <row r="50" spans="1:12" ht="15" x14ac:dyDescent="0.25">
      <c r="A50" s="23"/>
      <c r="B50" s="15"/>
      <c r="C50" s="11"/>
      <c r="D50" s="7" t="s">
        <v>26</v>
      </c>
      <c r="E50" s="51" t="s">
        <v>59</v>
      </c>
      <c r="F50" s="42">
        <v>60</v>
      </c>
      <c r="G50" s="42">
        <v>0.8</v>
      </c>
      <c r="H50" s="42">
        <v>2.7</v>
      </c>
      <c r="I50" s="42">
        <v>4.5999999999999996</v>
      </c>
      <c r="J50" s="42">
        <v>45.6</v>
      </c>
      <c r="K50" s="51" t="s">
        <v>63</v>
      </c>
      <c r="L50" s="42">
        <v>6.65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557</v>
      </c>
      <c r="G51" s="19">
        <f t="shared" ref="G51" si="18">SUM(G44:G50)</f>
        <v>15.719999999999999</v>
      </c>
      <c r="H51" s="19">
        <f t="shared" ref="H51" si="19">SUM(H44:H50)</f>
        <v>18.41</v>
      </c>
      <c r="I51" s="19">
        <f t="shared" ref="I51" si="20">SUM(I44:I50)</f>
        <v>67.039999999999992</v>
      </c>
      <c r="J51" s="19">
        <f t="shared" ref="J51:L51" si="21">SUM(J44:J50)</f>
        <v>553.54999999999995</v>
      </c>
      <c r="K51" s="25"/>
      <c r="L51" s="19">
        <f t="shared" si="21"/>
        <v>66.759999999999991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557</v>
      </c>
      <c r="G62" s="32">
        <f t="shared" ref="G62" si="26">G51+G61</f>
        <v>15.719999999999999</v>
      </c>
      <c r="H62" s="32">
        <f t="shared" ref="H62" si="27">H51+H61</f>
        <v>18.41</v>
      </c>
      <c r="I62" s="32">
        <f t="shared" ref="I62" si="28">I51+I61</f>
        <v>67.039999999999992</v>
      </c>
      <c r="J62" s="32">
        <f t="shared" ref="J62:L62" si="29">J51+J61</f>
        <v>553.54999999999995</v>
      </c>
      <c r="K62" s="32"/>
      <c r="L62" s="32">
        <f t="shared" si="29"/>
        <v>66.759999999999991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1" t="s">
        <v>65</v>
      </c>
      <c r="F63" s="39">
        <v>150</v>
      </c>
      <c r="G63" s="39">
        <v>3.1</v>
      </c>
      <c r="H63" s="39">
        <v>5.3</v>
      </c>
      <c r="I63" s="39">
        <v>19.8</v>
      </c>
      <c r="J63" s="39">
        <v>139.4</v>
      </c>
      <c r="K63" s="55" t="s">
        <v>66</v>
      </c>
      <c r="L63" s="39">
        <v>11.07</v>
      </c>
    </row>
    <row r="64" spans="1:12" ht="15" x14ac:dyDescent="0.25">
      <c r="A64" s="23"/>
      <c r="B64" s="15"/>
      <c r="C64" s="11"/>
      <c r="D64" s="5" t="s">
        <v>21</v>
      </c>
      <c r="E64" s="50" t="s">
        <v>68</v>
      </c>
      <c r="F64" s="42">
        <v>100</v>
      </c>
      <c r="G64" s="42">
        <v>8.65</v>
      </c>
      <c r="H64" s="42">
        <v>6.84</v>
      </c>
      <c r="I64" s="42">
        <v>3.5</v>
      </c>
      <c r="J64" s="42">
        <v>145</v>
      </c>
      <c r="K64" s="52" t="s">
        <v>71</v>
      </c>
      <c r="L64" s="42">
        <v>22.09</v>
      </c>
    </row>
    <row r="65" spans="1:12" ht="15" x14ac:dyDescent="0.25">
      <c r="A65" s="23"/>
      <c r="B65" s="15"/>
      <c r="C65" s="11"/>
      <c r="D65" s="7" t="s">
        <v>22</v>
      </c>
      <c r="E65" s="50" t="s">
        <v>70</v>
      </c>
      <c r="F65" s="42">
        <v>200</v>
      </c>
      <c r="G65" s="42">
        <v>0.1</v>
      </c>
      <c r="H65" s="42">
        <v>0.1</v>
      </c>
      <c r="I65" s="42">
        <v>13.9</v>
      </c>
      <c r="J65" s="42">
        <v>57.8</v>
      </c>
      <c r="K65" s="52" t="s">
        <v>72</v>
      </c>
      <c r="L65" s="42">
        <v>6.1</v>
      </c>
    </row>
    <row r="66" spans="1:12" ht="15" x14ac:dyDescent="0.25">
      <c r="A66" s="23"/>
      <c r="B66" s="15"/>
      <c r="C66" s="11"/>
      <c r="D66" s="7" t="s">
        <v>32</v>
      </c>
      <c r="E66" s="50" t="s">
        <v>39</v>
      </c>
      <c r="F66" s="42">
        <v>20</v>
      </c>
      <c r="G66" s="42">
        <v>1.3</v>
      </c>
      <c r="H66" s="42">
        <v>0.2</v>
      </c>
      <c r="I66" s="42">
        <v>6.7</v>
      </c>
      <c r="J66" s="42">
        <v>34.200000000000003</v>
      </c>
      <c r="K66" s="43" t="s">
        <v>106</v>
      </c>
      <c r="L66" s="42">
        <v>1.4</v>
      </c>
    </row>
    <row r="67" spans="1:12" ht="15" x14ac:dyDescent="0.25">
      <c r="A67" s="23"/>
      <c r="B67" s="15"/>
      <c r="C67" s="11"/>
      <c r="D67" s="7" t="s">
        <v>24</v>
      </c>
      <c r="E67" s="50" t="s">
        <v>69</v>
      </c>
      <c r="F67" s="42">
        <v>230</v>
      </c>
      <c r="G67" s="42">
        <v>3.25</v>
      </c>
      <c r="H67" s="42">
        <v>0.98</v>
      </c>
      <c r="I67" s="42">
        <v>25.1</v>
      </c>
      <c r="J67" s="42">
        <v>89.7</v>
      </c>
      <c r="K67" s="43" t="s">
        <v>106</v>
      </c>
      <c r="L67" s="42">
        <v>14.5</v>
      </c>
    </row>
    <row r="68" spans="1:12" ht="15.75" thickBot="1" x14ac:dyDescent="0.3">
      <c r="A68" s="23"/>
      <c r="B68" s="15"/>
      <c r="C68" s="11"/>
      <c r="D68" s="7" t="s">
        <v>31</v>
      </c>
      <c r="E68" s="50" t="s">
        <v>52</v>
      </c>
      <c r="F68" s="42">
        <v>20</v>
      </c>
      <c r="G68" s="42">
        <v>1.52</v>
      </c>
      <c r="H68" s="42">
        <v>0.16</v>
      </c>
      <c r="I68" s="42">
        <v>9.84</v>
      </c>
      <c r="J68" s="42">
        <v>46.9</v>
      </c>
      <c r="K68" s="43" t="s">
        <v>106</v>
      </c>
      <c r="L68" s="42">
        <v>2.2999999999999998</v>
      </c>
    </row>
    <row r="69" spans="1:12" ht="30" x14ac:dyDescent="0.25">
      <c r="A69" s="23"/>
      <c r="B69" s="15"/>
      <c r="C69" s="11"/>
      <c r="D69" s="7" t="s">
        <v>26</v>
      </c>
      <c r="E69" s="51" t="s">
        <v>64</v>
      </c>
      <c r="F69" s="42">
        <v>60</v>
      </c>
      <c r="G69" s="42">
        <v>0.8</v>
      </c>
      <c r="H69" s="42">
        <v>6.1</v>
      </c>
      <c r="I69" s="42">
        <v>3.6</v>
      </c>
      <c r="J69" s="42">
        <v>72.5</v>
      </c>
      <c r="K69" s="51" t="s">
        <v>67</v>
      </c>
      <c r="L69" s="42">
        <v>9.3000000000000007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780</v>
      </c>
      <c r="G70" s="19">
        <f t="shared" ref="G70" si="30">SUM(G63:G69)</f>
        <v>18.72</v>
      </c>
      <c r="H70" s="19">
        <f t="shared" ref="H70" si="31">SUM(H63:H69)</f>
        <v>19.68</v>
      </c>
      <c r="I70" s="19">
        <f t="shared" ref="I70" si="32">SUM(I63:I69)</f>
        <v>82.44</v>
      </c>
      <c r="J70" s="19">
        <f t="shared" ref="J70:L70" si="33">SUM(J63:J69)</f>
        <v>585.5</v>
      </c>
      <c r="K70" s="25"/>
      <c r="L70" s="19">
        <f t="shared" si="33"/>
        <v>66.759999999999991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780</v>
      </c>
      <c r="G81" s="32">
        <f t="shared" ref="G81" si="38">G70+G80</f>
        <v>18.72</v>
      </c>
      <c r="H81" s="32">
        <f t="shared" ref="H81" si="39">H70+H80</f>
        <v>19.68</v>
      </c>
      <c r="I81" s="32">
        <f t="shared" ref="I81" si="40">I70+I80</f>
        <v>82.44</v>
      </c>
      <c r="J81" s="32">
        <f t="shared" ref="J81:L81" si="41">J70+J80</f>
        <v>585.5</v>
      </c>
      <c r="K81" s="32"/>
      <c r="L81" s="32">
        <f t="shared" si="41"/>
        <v>66.759999999999991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1" t="s">
        <v>73</v>
      </c>
      <c r="F82" s="39">
        <v>200</v>
      </c>
      <c r="G82" s="39">
        <v>11.09</v>
      </c>
      <c r="H82" s="39">
        <v>9.35</v>
      </c>
      <c r="I82" s="39">
        <v>23.94</v>
      </c>
      <c r="J82" s="39">
        <v>234</v>
      </c>
      <c r="K82" s="55" t="s">
        <v>47</v>
      </c>
      <c r="L82" s="39">
        <v>37.659999999999997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0" t="s">
        <v>76</v>
      </c>
      <c r="F84" s="42">
        <v>200</v>
      </c>
      <c r="G84" s="42">
        <v>0.98</v>
      </c>
      <c r="H84" s="42">
        <v>0.05</v>
      </c>
      <c r="I84" s="42">
        <v>15.64</v>
      </c>
      <c r="J84" s="42">
        <v>66.900000000000006</v>
      </c>
      <c r="K84" s="52" t="s">
        <v>43</v>
      </c>
      <c r="L84" s="42">
        <v>8.7799999999999994</v>
      </c>
    </row>
    <row r="85" spans="1:12" ht="15" x14ac:dyDescent="0.25">
      <c r="A85" s="23"/>
      <c r="B85" s="15"/>
      <c r="C85" s="11"/>
      <c r="D85" s="7" t="s">
        <v>32</v>
      </c>
      <c r="E85" s="50" t="s">
        <v>39</v>
      </c>
      <c r="F85" s="42">
        <v>20</v>
      </c>
      <c r="G85" s="42">
        <v>1.3</v>
      </c>
      <c r="H85" s="42">
        <v>0.2</v>
      </c>
      <c r="I85" s="42">
        <v>6.7</v>
      </c>
      <c r="J85" s="42">
        <v>34.200000000000003</v>
      </c>
      <c r="K85" s="43"/>
      <c r="L85" s="42">
        <v>1.4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.75" thickBot="1" x14ac:dyDescent="0.3">
      <c r="A87" s="23"/>
      <c r="B87" s="15"/>
      <c r="C87" s="11"/>
      <c r="D87" s="52" t="s">
        <v>78</v>
      </c>
      <c r="E87" s="50" t="s">
        <v>77</v>
      </c>
      <c r="F87" s="42">
        <v>60</v>
      </c>
      <c r="G87" s="42">
        <v>4.68</v>
      </c>
      <c r="H87" s="42">
        <v>4.03</v>
      </c>
      <c r="I87" s="42">
        <v>30.46</v>
      </c>
      <c r="J87" s="42">
        <v>177</v>
      </c>
      <c r="K87" s="43"/>
      <c r="L87" s="42">
        <v>12.65</v>
      </c>
    </row>
    <row r="88" spans="1:12" ht="15" x14ac:dyDescent="0.25">
      <c r="A88" s="23"/>
      <c r="B88" s="15"/>
      <c r="C88" s="11"/>
      <c r="D88" s="7" t="s">
        <v>26</v>
      </c>
      <c r="E88" s="51" t="s">
        <v>74</v>
      </c>
      <c r="F88" s="42">
        <v>60</v>
      </c>
      <c r="G88" s="42">
        <v>0.5</v>
      </c>
      <c r="H88" s="42">
        <v>6.1</v>
      </c>
      <c r="I88" s="42">
        <v>4.3</v>
      </c>
      <c r="J88" s="42">
        <v>74.3</v>
      </c>
      <c r="K88" s="51" t="s">
        <v>75</v>
      </c>
      <c r="L88" s="42">
        <v>6.27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18.55</v>
      </c>
      <c r="H89" s="19">
        <f t="shared" ref="H89" si="43">SUM(H82:H88)</f>
        <v>19.729999999999997</v>
      </c>
      <c r="I89" s="19">
        <f t="shared" ref="I89" si="44">SUM(I82:I88)</f>
        <v>81.040000000000006</v>
      </c>
      <c r="J89" s="19">
        <f t="shared" ref="J89:L89" si="45">SUM(J82:J88)</f>
        <v>586.39999999999986</v>
      </c>
      <c r="K89" s="25"/>
      <c r="L89" s="19">
        <f t="shared" si="45"/>
        <v>66.759999999999991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540</v>
      </c>
      <c r="G100" s="32">
        <f t="shared" ref="G100" si="50">G89+G99</f>
        <v>18.55</v>
      </c>
      <c r="H100" s="32">
        <f t="shared" ref="H100" si="51">H89+H99</f>
        <v>19.729999999999997</v>
      </c>
      <c r="I100" s="32">
        <f t="shared" ref="I100" si="52">I89+I99</f>
        <v>81.040000000000006</v>
      </c>
      <c r="J100" s="32">
        <f t="shared" ref="J100:L100" si="53">J89+J99</f>
        <v>586.39999999999986</v>
      </c>
      <c r="K100" s="32"/>
      <c r="L100" s="32">
        <f t="shared" si="53"/>
        <v>66.759999999999991</v>
      </c>
    </row>
    <row r="101" spans="1:12" ht="15.75" thickBot="1" x14ac:dyDescent="0.3">
      <c r="A101" s="20">
        <v>2</v>
      </c>
      <c r="B101" s="21">
        <v>7</v>
      </c>
      <c r="C101" s="22" t="s">
        <v>20</v>
      </c>
      <c r="D101" s="5" t="s">
        <v>21</v>
      </c>
      <c r="E101" s="51" t="s">
        <v>80</v>
      </c>
      <c r="F101" s="39">
        <v>200</v>
      </c>
      <c r="G101" s="39">
        <v>10.77</v>
      </c>
      <c r="H101" s="39">
        <v>7.76</v>
      </c>
      <c r="I101" s="39">
        <v>33.200000000000003</v>
      </c>
      <c r="J101" s="39">
        <v>206</v>
      </c>
      <c r="K101" s="55">
        <v>62</v>
      </c>
      <c r="L101" s="39">
        <v>33.909999999999997</v>
      </c>
    </row>
    <row r="102" spans="1:12" ht="15" x14ac:dyDescent="0.25">
      <c r="A102" s="23"/>
      <c r="B102" s="15"/>
      <c r="C102" s="11"/>
      <c r="D102" s="5" t="s">
        <v>21</v>
      </c>
      <c r="E102" s="50" t="s">
        <v>107</v>
      </c>
      <c r="F102" s="42">
        <v>70</v>
      </c>
      <c r="G102" s="42">
        <v>5.7</v>
      </c>
      <c r="H102" s="42">
        <v>5</v>
      </c>
      <c r="I102" s="42">
        <v>29.8</v>
      </c>
      <c r="J102" s="42">
        <v>221.7</v>
      </c>
      <c r="K102" s="52" t="s">
        <v>83</v>
      </c>
      <c r="L102" s="42">
        <v>23.22</v>
      </c>
    </row>
    <row r="103" spans="1:12" ht="15" x14ac:dyDescent="0.25">
      <c r="A103" s="23"/>
      <c r="B103" s="15"/>
      <c r="C103" s="11"/>
      <c r="D103" s="7" t="s">
        <v>22</v>
      </c>
      <c r="E103" s="50" t="s">
        <v>82</v>
      </c>
      <c r="F103" s="42">
        <v>200</v>
      </c>
      <c r="G103" s="42">
        <v>0.2</v>
      </c>
      <c r="H103" s="42">
        <v>0</v>
      </c>
      <c r="I103" s="42">
        <v>6.4</v>
      </c>
      <c r="J103" s="42">
        <v>26.8</v>
      </c>
      <c r="K103" s="52" t="s">
        <v>81</v>
      </c>
      <c r="L103" s="42">
        <v>1.96</v>
      </c>
    </row>
    <row r="104" spans="1:12" ht="15" x14ac:dyDescent="0.25">
      <c r="A104" s="23"/>
      <c r="B104" s="15"/>
      <c r="C104" s="11"/>
      <c r="D104" s="7" t="s">
        <v>32</v>
      </c>
      <c r="E104" s="50" t="s">
        <v>39</v>
      </c>
      <c r="F104" s="42">
        <v>20</v>
      </c>
      <c r="G104" s="42">
        <v>1.3</v>
      </c>
      <c r="H104" s="42">
        <v>0.2</v>
      </c>
      <c r="I104" s="42">
        <v>6.7</v>
      </c>
      <c r="J104" s="42">
        <v>34.200000000000003</v>
      </c>
      <c r="K104" s="43"/>
      <c r="L104" s="42">
        <v>1.4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.75" thickBot="1" x14ac:dyDescent="0.3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7" t="s">
        <v>26</v>
      </c>
      <c r="E107" s="51" t="s">
        <v>79</v>
      </c>
      <c r="F107" s="42">
        <v>60</v>
      </c>
      <c r="G107" s="42">
        <v>0.5</v>
      </c>
      <c r="H107" s="42">
        <v>6.1</v>
      </c>
      <c r="I107" s="42">
        <v>4.3</v>
      </c>
      <c r="J107" s="42">
        <v>74.3</v>
      </c>
      <c r="K107" s="51" t="s">
        <v>54</v>
      </c>
      <c r="L107" s="42">
        <v>6.27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18.47</v>
      </c>
      <c r="H108" s="19">
        <f t="shared" si="54"/>
        <v>19.059999999999999</v>
      </c>
      <c r="I108" s="19">
        <f t="shared" si="54"/>
        <v>80.400000000000006</v>
      </c>
      <c r="J108" s="19">
        <f t="shared" si="54"/>
        <v>563</v>
      </c>
      <c r="K108" s="25"/>
      <c r="L108" s="19">
        <f t="shared" ref="L108" si="55">SUM(L101:L107)</f>
        <v>66.759999999999991</v>
      </c>
    </row>
    <row r="109" spans="1:12" ht="15" x14ac:dyDescent="0.25">
      <c r="A109" s="26">
        <f>A101</f>
        <v>2</v>
      </c>
      <c r="B109" s="13">
        <f>B101</f>
        <v>7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7</v>
      </c>
      <c r="C119" s="59" t="s">
        <v>4</v>
      </c>
      <c r="D119" s="60"/>
      <c r="E119" s="31"/>
      <c r="F119" s="32">
        <f>F108+F118</f>
        <v>550</v>
      </c>
      <c r="G119" s="32">
        <f t="shared" ref="G119" si="58">G108+G118</f>
        <v>18.47</v>
      </c>
      <c r="H119" s="32">
        <f t="shared" ref="H119" si="59">H108+H118</f>
        <v>19.059999999999999</v>
      </c>
      <c r="I119" s="32">
        <f t="shared" ref="I119" si="60">I108+I118</f>
        <v>80.400000000000006</v>
      </c>
      <c r="J119" s="32">
        <f t="shared" ref="J119:L119" si="61">J108+J118</f>
        <v>563</v>
      </c>
      <c r="K119" s="32"/>
      <c r="L119" s="32">
        <f t="shared" si="61"/>
        <v>66.759999999999991</v>
      </c>
    </row>
    <row r="120" spans="1:12" ht="15" x14ac:dyDescent="0.25">
      <c r="A120" s="14">
        <v>2</v>
      </c>
      <c r="B120" s="15">
        <v>8</v>
      </c>
      <c r="C120" s="22" t="s">
        <v>20</v>
      </c>
      <c r="D120" s="5" t="s">
        <v>21</v>
      </c>
      <c r="E120" s="51" t="s">
        <v>84</v>
      </c>
      <c r="F120" s="39">
        <v>200</v>
      </c>
      <c r="G120" s="39">
        <v>14.7</v>
      </c>
      <c r="H120" s="39">
        <v>15.98</v>
      </c>
      <c r="I120" s="39">
        <v>33.1</v>
      </c>
      <c r="J120" s="39">
        <v>273.2</v>
      </c>
      <c r="K120" s="55" t="s">
        <v>88</v>
      </c>
      <c r="L120" s="39">
        <v>37.71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0" t="s">
        <v>85</v>
      </c>
      <c r="F122" s="42">
        <v>207</v>
      </c>
      <c r="G122" s="42">
        <v>0.2</v>
      </c>
      <c r="H122" s="42">
        <v>0.1</v>
      </c>
      <c r="I122" s="42">
        <v>6.6</v>
      </c>
      <c r="J122" s="42">
        <v>27.9</v>
      </c>
      <c r="K122" s="52" t="s">
        <v>81</v>
      </c>
      <c r="L122" s="42">
        <v>5.09</v>
      </c>
    </row>
    <row r="123" spans="1:12" ht="15" x14ac:dyDescent="0.25">
      <c r="A123" s="14"/>
      <c r="B123" s="15"/>
      <c r="C123" s="11"/>
      <c r="D123" s="7" t="s">
        <v>32</v>
      </c>
      <c r="E123" s="50" t="s">
        <v>39</v>
      </c>
      <c r="F123" s="42">
        <v>20</v>
      </c>
      <c r="G123" s="42">
        <v>1.3</v>
      </c>
      <c r="H123" s="42">
        <v>0.2</v>
      </c>
      <c r="I123" s="42">
        <v>6.7</v>
      </c>
      <c r="J123" s="42">
        <v>34.200000000000003</v>
      </c>
      <c r="K123" s="43"/>
      <c r="L123" s="42">
        <v>1.4</v>
      </c>
    </row>
    <row r="124" spans="1:12" ht="15.75" thickBot="1" x14ac:dyDescent="0.3">
      <c r="A124" s="14"/>
      <c r="B124" s="15"/>
      <c r="C124" s="11"/>
      <c r="D124" s="7" t="s">
        <v>24</v>
      </c>
      <c r="E124" s="56" t="s">
        <v>86</v>
      </c>
      <c r="F124" s="42">
        <v>180</v>
      </c>
      <c r="G124" s="42">
        <v>0.6</v>
      </c>
      <c r="H124" s="42">
        <v>0.6</v>
      </c>
      <c r="I124" s="42">
        <v>14.7</v>
      </c>
      <c r="J124" s="42">
        <v>66.599999999999994</v>
      </c>
      <c r="K124" s="43"/>
      <c r="L124" s="42">
        <v>13.61</v>
      </c>
    </row>
    <row r="125" spans="1:12" ht="15" x14ac:dyDescent="0.25">
      <c r="A125" s="14"/>
      <c r="B125" s="15"/>
      <c r="C125" s="11"/>
      <c r="D125" s="6"/>
      <c r="E125" s="51" t="s">
        <v>87</v>
      </c>
      <c r="F125" s="42">
        <v>60</v>
      </c>
      <c r="G125" s="42">
        <v>0.8</v>
      </c>
      <c r="H125" s="42">
        <v>2.7</v>
      </c>
      <c r="I125" s="42">
        <v>4.5999999999999996</v>
      </c>
      <c r="J125" s="42">
        <v>45.6</v>
      </c>
      <c r="K125" s="51" t="s">
        <v>63</v>
      </c>
      <c r="L125" s="42">
        <v>6.65</v>
      </c>
    </row>
    <row r="126" spans="1:12" ht="15" x14ac:dyDescent="0.25">
      <c r="A126" s="14"/>
      <c r="B126" s="15"/>
      <c r="C126" s="11"/>
      <c r="D126" s="7" t="s">
        <v>31</v>
      </c>
      <c r="E126" s="50" t="s">
        <v>52</v>
      </c>
      <c r="F126" s="42">
        <v>20</v>
      </c>
      <c r="G126" s="42">
        <v>1.52</v>
      </c>
      <c r="H126" s="42">
        <v>0.16</v>
      </c>
      <c r="I126" s="42">
        <v>9.84</v>
      </c>
      <c r="J126" s="42">
        <v>46.9</v>
      </c>
      <c r="K126" s="43"/>
      <c r="L126" s="42">
        <v>2.2999999999999998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687</v>
      </c>
      <c r="G127" s="19">
        <f t="shared" ref="G127:J127" si="62">SUM(G120:G126)</f>
        <v>19.12</v>
      </c>
      <c r="H127" s="19">
        <f t="shared" si="62"/>
        <v>19.740000000000002</v>
      </c>
      <c r="I127" s="19">
        <f t="shared" si="62"/>
        <v>75.540000000000006</v>
      </c>
      <c r="J127" s="19">
        <f t="shared" si="62"/>
        <v>494.4</v>
      </c>
      <c r="K127" s="25"/>
      <c r="L127" s="19">
        <f t="shared" ref="L127" si="63">SUM(L120:L126)</f>
        <v>66.759999999999991</v>
      </c>
    </row>
    <row r="128" spans="1:12" ht="15" x14ac:dyDescent="0.25">
      <c r="A128" s="13">
        <f>A120</f>
        <v>2</v>
      </c>
      <c r="B128" s="13">
        <f>B120</f>
        <v>8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8</v>
      </c>
      <c r="C138" s="59" t="s">
        <v>4</v>
      </c>
      <c r="D138" s="60"/>
      <c r="E138" s="31"/>
      <c r="F138" s="32">
        <f>F127+F137</f>
        <v>687</v>
      </c>
      <c r="G138" s="32">
        <f t="shared" ref="G138" si="66">G127+G137</f>
        <v>19.12</v>
      </c>
      <c r="H138" s="32">
        <f t="shared" ref="H138" si="67">H127+H137</f>
        <v>19.740000000000002</v>
      </c>
      <c r="I138" s="32">
        <f t="shared" ref="I138" si="68">I127+I137</f>
        <v>75.540000000000006</v>
      </c>
      <c r="J138" s="32">
        <f t="shared" ref="J138:L138" si="69">J127+J137</f>
        <v>494.4</v>
      </c>
      <c r="K138" s="32"/>
      <c r="L138" s="32">
        <f t="shared" si="69"/>
        <v>66.759999999999991</v>
      </c>
    </row>
    <row r="139" spans="1:12" ht="15.75" thickBot="1" x14ac:dyDescent="0.3">
      <c r="A139" s="20">
        <v>2</v>
      </c>
      <c r="B139" s="21">
        <v>9</v>
      </c>
      <c r="C139" s="22" t="s">
        <v>20</v>
      </c>
      <c r="D139" s="5" t="s">
        <v>21</v>
      </c>
      <c r="E139" s="51" t="s">
        <v>65</v>
      </c>
      <c r="F139" s="39">
        <v>150</v>
      </c>
      <c r="G139" s="39">
        <v>3.1</v>
      </c>
      <c r="H139" s="39">
        <v>5.3</v>
      </c>
      <c r="I139" s="39">
        <v>19.8</v>
      </c>
      <c r="J139" s="39">
        <v>139.4</v>
      </c>
      <c r="K139" s="55" t="s">
        <v>66</v>
      </c>
      <c r="L139" s="39">
        <v>11.07</v>
      </c>
    </row>
    <row r="140" spans="1:12" ht="15" x14ac:dyDescent="0.25">
      <c r="A140" s="23"/>
      <c r="B140" s="15"/>
      <c r="C140" s="11"/>
      <c r="D140" s="5" t="s">
        <v>21</v>
      </c>
      <c r="E140" s="57" t="s">
        <v>89</v>
      </c>
      <c r="F140" s="42">
        <v>100</v>
      </c>
      <c r="G140" s="42">
        <v>9.06</v>
      </c>
      <c r="H140" s="42">
        <v>4.5199999999999996</v>
      </c>
      <c r="I140" s="42">
        <v>2.89</v>
      </c>
      <c r="J140" s="42">
        <v>101.6</v>
      </c>
      <c r="K140" s="58" t="s">
        <v>90</v>
      </c>
      <c r="L140" s="42">
        <v>27.83</v>
      </c>
    </row>
    <row r="141" spans="1:12" ht="15" x14ac:dyDescent="0.25">
      <c r="A141" s="23"/>
      <c r="B141" s="15"/>
      <c r="C141" s="11"/>
      <c r="D141" s="7" t="s">
        <v>22</v>
      </c>
      <c r="E141" s="50" t="s">
        <v>50</v>
      </c>
      <c r="F141" s="42">
        <v>200</v>
      </c>
      <c r="G141" s="42">
        <v>0.2</v>
      </c>
      <c r="H141" s="42">
        <v>0</v>
      </c>
      <c r="I141" s="42">
        <v>13</v>
      </c>
      <c r="J141" s="42">
        <v>53.5</v>
      </c>
      <c r="K141" s="52" t="s">
        <v>91</v>
      </c>
      <c r="L141" s="42">
        <v>6.91</v>
      </c>
    </row>
    <row r="142" spans="1:12" ht="15.75" customHeight="1" x14ac:dyDescent="0.25">
      <c r="A142" s="23"/>
      <c r="B142" s="15"/>
      <c r="C142" s="11"/>
      <c r="D142" s="7" t="s">
        <v>32</v>
      </c>
      <c r="E142" s="50" t="s">
        <v>39</v>
      </c>
      <c r="F142" s="42">
        <v>20</v>
      </c>
      <c r="G142" s="42">
        <v>1.3</v>
      </c>
      <c r="H142" s="42">
        <v>0.2</v>
      </c>
      <c r="I142" s="42">
        <v>6.7</v>
      </c>
      <c r="J142" s="42">
        <v>34.200000000000003</v>
      </c>
      <c r="K142" s="43"/>
      <c r="L142" s="42">
        <v>1.4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.75" thickBot="1" x14ac:dyDescent="0.3">
      <c r="A144" s="23"/>
      <c r="B144" s="15"/>
      <c r="C144" s="11"/>
      <c r="D144" s="52" t="s">
        <v>78</v>
      </c>
      <c r="E144" s="50" t="s">
        <v>92</v>
      </c>
      <c r="F144" s="42">
        <v>60</v>
      </c>
      <c r="G144" s="42">
        <v>4.68</v>
      </c>
      <c r="H144" s="42">
        <v>4.03</v>
      </c>
      <c r="I144" s="42">
        <v>30.46</v>
      </c>
      <c r="J144" s="42">
        <v>177</v>
      </c>
      <c r="K144" s="43"/>
      <c r="L144" s="42">
        <v>12.65</v>
      </c>
    </row>
    <row r="145" spans="1:12" ht="15" x14ac:dyDescent="0.25">
      <c r="A145" s="23"/>
      <c r="B145" s="15"/>
      <c r="C145" s="11"/>
      <c r="D145" s="7" t="s">
        <v>26</v>
      </c>
      <c r="E145" s="51" t="s">
        <v>93</v>
      </c>
      <c r="F145" s="42">
        <v>60</v>
      </c>
      <c r="G145" s="42">
        <v>0.7</v>
      </c>
      <c r="H145" s="42">
        <v>5.4</v>
      </c>
      <c r="I145" s="42">
        <v>4</v>
      </c>
      <c r="J145" s="42">
        <v>67.099999999999994</v>
      </c>
      <c r="K145" s="51" t="s">
        <v>94</v>
      </c>
      <c r="L145" s="42">
        <v>6.9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590</v>
      </c>
      <c r="G146" s="19">
        <f t="shared" ref="G146:J146" si="70">SUM(G139:G145)</f>
        <v>19.04</v>
      </c>
      <c r="H146" s="19">
        <f t="shared" si="70"/>
        <v>19.450000000000003</v>
      </c>
      <c r="I146" s="19">
        <f t="shared" si="70"/>
        <v>76.849999999999994</v>
      </c>
      <c r="J146" s="19">
        <f t="shared" si="70"/>
        <v>572.79999999999995</v>
      </c>
      <c r="K146" s="25"/>
      <c r="L146" s="19">
        <f t="shared" ref="L146" si="71">SUM(L139:L145)</f>
        <v>66.760000000000005</v>
      </c>
    </row>
    <row r="147" spans="1:12" ht="15" x14ac:dyDescent="0.25">
      <c r="A147" s="26">
        <f>A139</f>
        <v>2</v>
      </c>
      <c r="B147" s="13">
        <f>B139</f>
        <v>9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9</v>
      </c>
      <c r="C157" s="59" t="s">
        <v>4</v>
      </c>
      <c r="D157" s="60"/>
      <c r="E157" s="31"/>
      <c r="F157" s="32">
        <f>F146+F156</f>
        <v>590</v>
      </c>
      <c r="G157" s="32">
        <f t="shared" ref="G157" si="74">G146+G156</f>
        <v>19.04</v>
      </c>
      <c r="H157" s="32">
        <f t="shared" ref="H157" si="75">H146+H156</f>
        <v>19.450000000000003</v>
      </c>
      <c r="I157" s="32">
        <f t="shared" ref="I157" si="76">I146+I156</f>
        <v>76.849999999999994</v>
      </c>
      <c r="J157" s="32">
        <f t="shared" ref="J157:L157" si="77">J146+J156</f>
        <v>572.79999999999995</v>
      </c>
      <c r="K157" s="32"/>
      <c r="L157" s="32">
        <f t="shared" si="77"/>
        <v>66.760000000000005</v>
      </c>
    </row>
    <row r="158" spans="1:12" ht="15.75" thickBot="1" x14ac:dyDescent="0.3">
      <c r="A158" s="20">
        <v>2</v>
      </c>
      <c r="B158" s="21">
        <v>10</v>
      </c>
      <c r="C158" s="22" t="s">
        <v>20</v>
      </c>
      <c r="D158" s="5" t="s">
        <v>21</v>
      </c>
      <c r="E158" s="51" t="s">
        <v>100</v>
      </c>
      <c r="F158" s="39">
        <v>150</v>
      </c>
      <c r="G158" s="39">
        <v>4.2</v>
      </c>
      <c r="H158" s="39">
        <v>5.8</v>
      </c>
      <c r="I158" s="39">
        <v>35.9</v>
      </c>
      <c r="J158" s="39">
        <v>147.1</v>
      </c>
      <c r="K158" s="55" t="s">
        <v>96</v>
      </c>
      <c r="L158" s="39">
        <v>12.2</v>
      </c>
    </row>
    <row r="159" spans="1:12" ht="15" x14ac:dyDescent="0.25">
      <c r="A159" s="23"/>
      <c r="B159" s="15"/>
      <c r="C159" s="11"/>
      <c r="D159" s="5" t="s">
        <v>21</v>
      </c>
      <c r="E159" s="50" t="s">
        <v>95</v>
      </c>
      <c r="F159" s="42">
        <v>100</v>
      </c>
      <c r="G159" s="42">
        <v>3.35</v>
      </c>
      <c r="H159" s="42">
        <v>3.94</v>
      </c>
      <c r="I159" s="42">
        <v>3.9</v>
      </c>
      <c r="J159" s="42">
        <v>130.80000000000001</v>
      </c>
      <c r="K159" s="52" t="s">
        <v>97</v>
      </c>
      <c r="L159" s="42">
        <v>36.43</v>
      </c>
    </row>
    <row r="160" spans="1:12" ht="15" x14ac:dyDescent="0.25">
      <c r="A160" s="23"/>
      <c r="B160" s="15"/>
      <c r="C160" s="11"/>
      <c r="D160" s="7" t="s">
        <v>22</v>
      </c>
      <c r="E160" s="50" t="s">
        <v>99</v>
      </c>
      <c r="F160" s="42">
        <v>200</v>
      </c>
      <c r="G160" s="42">
        <v>3.9</v>
      </c>
      <c r="H160" s="42">
        <v>2.9</v>
      </c>
      <c r="I160" s="42">
        <v>11.2</v>
      </c>
      <c r="J160" s="42">
        <v>86</v>
      </c>
      <c r="K160" s="52" t="s">
        <v>98</v>
      </c>
      <c r="L160" s="42">
        <v>7.49</v>
      </c>
    </row>
    <row r="161" spans="1:12" ht="15" x14ac:dyDescent="0.25">
      <c r="A161" s="23"/>
      <c r="B161" s="15"/>
      <c r="C161" s="11"/>
      <c r="D161" s="7" t="s">
        <v>32</v>
      </c>
      <c r="E161" s="50" t="s">
        <v>39</v>
      </c>
      <c r="F161" s="42">
        <v>20</v>
      </c>
      <c r="G161" s="42">
        <v>1.3</v>
      </c>
      <c r="H161" s="42">
        <v>0.2</v>
      </c>
      <c r="I161" s="42">
        <v>6.7</v>
      </c>
      <c r="J161" s="42">
        <v>34.200000000000003</v>
      </c>
      <c r="K161" s="43" t="s">
        <v>106</v>
      </c>
      <c r="L161" s="42">
        <v>1.4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.75" thickBot="1" x14ac:dyDescent="0.3">
      <c r="A163" s="23"/>
      <c r="B163" s="15"/>
      <c r="C163" s="11"/>
      <c r="D163" s="7" t="s">
        <v>31</v>
      </c>
      <c r="E163" s="50" t="s">
        <v>52</v>
      </c>
      <c r="F163" s="42">
        <v>20</v>
      </c>
      <c r="G163" s="42">
        <v>1.52</v>
      </c>
      <c r="H163" s="42">
        <v>0.16</v>
      </c>
      <c r="I163" s="42">
        <v>9.84</v>
      </c>
      <c r="J163" s="42">
        <v>46.9</v>
      </c>
      <c r="K163" s="43" t="s">
        <v>106</v>
      </c>
      <c r="L163" s="42">
        <v>2.2999999999999998</v>
      </c>
    </row>
    <row r="164" spans="1:12" ht="30" x14ac:dyDescent="0.25">
      <c r="A164" s="23"/>
      <c r="B164" s="15"/>
      <c r="C164" s="11"/>
      <c r="D164" s="7" t="s">
        <v>26</v>
      </c>
      <c r="E164" s="51" t="s">
        <v>101</v>
      </c>
      <c r="F164" s="42">
        <v>60</v>
      </c>
      <c r="G164" s="42">
        <v>1.5</v>
      </c>
      <c r="H164" s="42">
        <v>3.1</v>
      </c>
      <c r="I164" s="42">
        <v>6.2</v>
      </c>
      <c r="J164" s="42">
        <v>85.8</v>
      </c>
      <c r="K164" s="51" t="s">
        <v>102</v>
      </c>
      <c r="L164" s="42">
        <v>6.94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15.770000000000001</v>
      </c>
      <c r="H165" s="19">
        <f t="shared" si="78"/>
        <v>16.100000000000001</v>
      </c>
      <c r="I165" s="19">
        <f t="shared" si="78"/>
        <v>73.740000000000009</v>
      </c>
      <c r="J165" s="19">
        <f t="shared" si="78"/>
        <v>530.79999999999995</v>
      </c>
      <c r="K165" s="25"/>
      <c r="L165" s="19">
        <f t="shared" ref="L165" si="79">SUM(L158:L164)</f>
        <v>66.759999999999991</v>
      </c>
    </row>
    <row r="166" spans="1:12" ht="15" x14ac:dyDescent="0.25">
      <c r="A166" s="26">
        <f>A158</f>
        <v>2</v>
      </c>
      <c r="B166" s="13">
        <f>B158</f>
        <v>10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10</v>
      </c>
      <c r="C176" s="59" t="s">
        <v>4</v>
      </c>
      <c r="D176" s="60"/>
      <c r="E176" s="31"/>
      <c r="F176" s="32">
        <f>F165+F175</f>
        <v>550</v>
      </c>
      <c r="G176" s="32">
        <f t="shared" ref="G176" si="82">G165+G175</f>
        <v>15.770000000000001</v>
      </c>
      <c r="H176" s="32">
        <f t="shared" ref="H176" si="83">H165+H175</f>
        <v>16.100000000000001</v>
      </c>
      <c r="I176" s="32">
        <f t="shared" ref="I176" si="84">I165+I175</f>
        <v>73.740000000000009</v>
      </c>
      <c r="J176" s="32">
        <f t="shared" ref="J176:L176" si="85">J165+J175</f>
        <v>530.79999999999995</v>
      </c>
      <c r="K176" s="32"/>
      <c r="L176" s="32">
        <f t="shared" si="85"/>
        <v>66.759999999999991</v>
      </c>
    </row>
    <row r="177" spans="1:12" ht="15" x14ac:dyDescent="0.25">
      <c r="A177" s="20">
        <v>2</v>
      </c>
      <c r="B177" s="21">
        <v>11</v>
      </c>
      <c r="C177" s="22" t="s">
        <v>20</v>
      </c>
      <c r="D177" s="5" t="s">
        <v>21</v>
      </c>
      <c r="E177" s="51" t="s">
        <v>55</v>
      </c>
      <c r="F177" s="39">
        <v>150</v>
      </c>
      <c r="G177" s="39">
        <v>5.3</v>
      </c>
      <c r="H177" s="39">
        <v>4.9000000000000004</v>
      </c>
      <c r="I177" s="39">
        <v>32.799999999999997</v>
      </c>
      <c r="J177" s="39">
        <v>196.8</v>
      </c>
      <c r="K177" s="55" t="s">
        <v>57</v>
      </c>
      <c r="L177" s="39">
        <v>12.91</v>
      </c>
    </row>
    <row r="178" spans="1:12" ht="30" x14ac:dyDescent="0.25">
      <c r="A178" s="23"/>
      <c r="B178" s="15"/>
      <c r="C178" s="11"/>
      <c r="D178" s="6"/>
      <c r="E178" s="57" t="s">
        <v>103</v>
      </c>
      <c r="F178" s="42">
        <v>105</v>
      </c>
      <c r="G178" s="42">
        <v>9.31</v>
      </c>
      <c r="H178" s="42">
        <v>11.7</v>
      </c>
      <c r="I178" s="42">
        <v>8.42</v>
      </c>
      <c r="J178" s="42">
        <v>168.9</v>
      </c>
      <c r="K178" s="58" t="s">
        <v>104</v>
      </c>
      <c r="L178" s="42">
        <v>34.72</v>
      </c>
    </row>
    <row r="179" spans="1:12" ht="15" x14ac:dyDescent="0.25">
      <c r="A179" s="23"/>
      <c r="B179" s="15"/>
      <c r="C179" s="11"/>
      <c r="D179" s="7" t="s">
        <v>22</v>
      </c>
      <c r="E179" s="50" t="s">
        <v>76</v>
      </c>
      <c r="F179" s="42">
        <v>200</v>
      </c>
      <c r="G179" s="42">
        <v>0.98</v>
      </c>
      <c r="H179" s="42">
        <v>0.05</v>
      </c>
      <c r="I179" s="42">
        <v>15.64</v>
      </c>
      <c r="J179" s="42">
        <v>66.900000000000006</v>
      </c>
      <c r="K179" s="52" t="s">
        <v>43</v>
      </c>
      <c r="L179" s="42">
        <v>8.7799999999999994</v>
      </c>
    </row>
    <row r="180" spans="1:12" ht="15" x14ac:dyDescent="0.25">
      <c r="A180" s="23"/>
      <c r="B180" s="15"/>
      <c r="C180" s="11"/>
      <c r="D180" s="7" t="s">
        <v>23</v>
      </c>
      <c r="E180" s="50" t="s">
        <v>39</v>
      </c>
      <c r="F180" s="42">
        <v>20</v>
      </c>
      <c r="G180" s="42">
        <v>1.3</v>
      </c>
      <c r="H180" s="42">
        <v>0.2</v>
      </c>
      <c r="I180" s="42">
        <v>6.7</v>
      </c>
      <c r="J180" s="42">
        <v>34.200000000000003</v>
      </c>
      <c r="K180" s="43"/>
      <c r="L180" s="42">
        <v>1.4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.75" thickBot="1" x14ac:dyDescent="0.3">
      <c r="A182" s="23"/>
      <c r="B182" s="15"/>
      <c r="C182" s="11"/>
      <c r="D182" s="7" t="s">
        <v>23</v>
      </c>
      <c r="E182" s="50" t="s">
        <v>52</v>
      </c>
      <c r="F182" s="42">
        <v>20</v>
      </c>
      <c r="G182" s="42">
        <v>1.52</v>
      </c>
      <c r="H182" s="42">
        <v>0.16</v>
      </c>
      <c r="I182" s="42">
        <v>9.84</v>
      </c>
      <c r="J182" s="42">
        <v>46.9</v>
      </c>
      <c r="K182" s="43"/>
      <c r="L182" s="42">
        <v>2.2999999999999998</v>
      </c>
    </row>
    <row r="183" spans="1:12" ht="15" x14ac:dyDescent="0.25">
      <c r="A183" s="23"/>
      <c r="B183" s="15"/>
      <c r="C183" s="11"/>
      <c r="D183" s="7" t="s">
        <v>26</v>
      </c>
      <c r="E183" s="51" t="s">
        <v>87</v>
      </c>
      <c r="F183" s="42">
        <v>60</v>
      </c>
      <c r="G183" s="42">
        <v>0.8</v>
      </c>
      <c r="H183" s="42">
        <v>2.7</v>
      </c>
      <c r="I183" s="42">
        <v>4.5999999999999996</v>
      </c>
      <c r="J183" s="42">
        <v>45.6</v>
      </c>
      <c r="K183" s="51" t="s">
        <v>63</v>
      </c>
      <c r="L183" s="42">
        <v>6.65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555</v>
      </c>
      <c r="G184" s="19">
        <f t="shared" ref="G184:J184" si="86">SUM(G177:G183)</f>
        <v>19.21</v>
      </c>
      <c r="H184" s="19">
        <f t="shared" si="86"/>
        <v>19.71</v>
      </c>
      <c r="I184" s="19">
        <f t="shared" si="86"/>
        <v>78</v>
      </c>
      <c r="J184" s="19">
        <f t="shared" si="86"/>
        <v>559.30000000000007</v>
      </c>
      <c r="K184" s="25"/>
      <c r="L184" s="19">
        <f t="shared" ref="L184" si="87">SUM(L177:L183)</f>
        <v>66.759999999999991</v>
      </c>
    </row>
    <row r="185" spans="1:12" ht="15" x14ac:dyDescent="0.25">
      <c r="A185" s="26">
        <f>A177</f>
        <v>2</v>
      </c>
      <c r="B185" s="13">
        <f>B177</f>
        <v>11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11</v>
      </c>
      <c r="C195" s="59" t="s">
        <v>4</v>
      </c>
      <c r="D195" s="60"/>
      <c r="E195" s="31"/>
      <c r="F195" s="32">
        <f>F184+F194</f>
        <v>555</v>
      </c>
      <c r="G195" s="32">
        <f t="shared" ref="G195" si="90">G184+G194</f>
        <v>19.21</v>
      </c>
      <c r="H195" s="32">
        <f t="shared" ref="H195" si="91">H184+H194</f>
        <v>19.71</v>
      </c>
      <c r="I195" s="32">
        <f t="shared" ref="I195" si="92">I184+I194</f>
        <v>78</v>
      </c>
      <c r="J195" s="32">
        <f t="shared" ref="J195:L195" si="93">J184+J194</f>
        <v>559.30000000000007</v>
      </c>
      <c r="K195" s="32"/>
      <c r="L195" s="32">
        <f t="shared" si="93"/>
        <v>66.759999999999991</v>
      </c>
    </row>
    <row r="196" spans="1:12" x14ac:dyDescent="0.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590.9</v>
      </c>
      <c r="G196" s="34">
        <f>(G24+G43+G62+G81+G100+G119+G138+G157+G176+G195)/(IF(G24=0,0,1)+IF(G43=0,0,1)+IF(G62=0,0,1)+IF(G81=0,0,1)+IF(G100=0,0,1)+IF(G119=0,0,1)+IF(G138=0,0,1)+IF(G157=0,0,1)+IF(G176=0,0,1)+IF(G195=0,0,1))</f>
        <v>18.178000000000001</v>
      </c>
      <c r="H196" s="34">
        <f>(H24+H43+H62+H81+H100+H119+H138+H157+H176+H195)/(IF(H24=0,0,1)+IF(H43=0,0,1)+IF(H62=0,0,1)+IF(H81=0,0,1)+IF(H100=0,0,1)+IF(H119=0,0,1)+IF(H138=0,0,1)+IF(H157=0,0,1)+IF(H176=0,0,1)+IF(H195=0,0,1))</f>
        <v>18.993000000000002</v>
      </c>
      <c r="I196" s="34">
        <f>(I24+I43+I62+I81+I100+I119+I138+I157+I176+I195)/(IF(I24=0,0,1)+IF(I43=0,0,1)+IF(I62=0,0,1)+IF(I81=0,0,1)+IF(I100=0,0,1)+IF(I119=0,0,1)+IF(I138=0,0,1)+IF(I157=0,0,1)+IF(I176=0,0,1)+IF(I195=0,0,1))</f>
        <v>77.56</v>
      </c>
      <c r="J196" s="34">
        <f>(J24+J43+J62+J81+J100+J119+J138+J157+J176+J195)/(IF(J24=0,0,1)+IF(J43=0,0,1)+IF(J62=0,0,1)+IF(J81=0,0,1)+IF(J100=0,0,1)+IF(J119=0,0,1)+IF(J138=0,0,1)+IF(J157=0,0,1)+IF(J176=0,0,1)+IF(J195=0,0,1))</f>
        <v>560.12900000000002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66.759999999999991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dcterms:created xsi:type="dcterms:W3CDTF">2022-05-16T14:23:56Z</dcterms:created>
  <dcterms:modified xsi:type="dcterms:W3CDTF">2024-09-20T04:08:43Z</dcterms:modified>
</cp:coreProperties>
</file>