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  <externalReference r:id="rId3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C9" i="1"/>
  <c r="G9" i="1"/>
  <c r="H9" i="1"/>
  <c r="I9" i="1"/>
  <c r="J9" i="1"/>
  <c r="D9" i="1"/>
  <c r="E9" i="1"/>
  <c r="G4" i="1" l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<sst xmlns="http://schemas.openxmlformats.org/spreadsheetml/2006/main" count="39" uniqueCount="36">
  <si>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</si>
  <si>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</si>
  <si>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</si>
  <si>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</si>
  <si>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</si>
  <si>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</si>
  <si>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</si>
  <si>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</si>
  <si>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</si>
  <si>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</si>
  <si>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</si>
  <si>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</si>
  <si>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</si>
  <si>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</si>
  <si>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</si>
  <si>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</si>
  <si>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</si>
  <si>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</si>
  <si>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</si>
  <si>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</si>
  <si>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</si>
  <si>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</si>
  <si>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</si>
  <si>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</si>
  <si>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</si>
  <si>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</si>
  <si>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</si>
  <si>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</si>
  <si>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</si>
  <si>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</si>
  <si>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</si>
  <si>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МБОУ "СОШ №2"</t>
  </si>
  <si>
    <t>Рыба припущенная в молоко</t>
  </si>
  <si>
    <t>54-7р-2020</t>
  </si>
  <si>
    <t>Компот из смеси сухофруктов</t>
  </si>
  <si>
    <t>54-1хн-2020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</si>
</sst>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7">
          <cell r="A147" t="str">
            <v>54-7з-2020</v>
          </cell>
          <cell r="B147" t="str">
            <v>Салат из белокочанной капусты с растительным маслом</v>
          </cell>
          <cell r="D147">
            <v>1.5</v>
          </cell>
          <cell r="E147">
            <v>6.1</v>
          </cell>
          <cell r="F147">
            <v>6.2</v>
          </cell>
          <cell r="G147">
            <v>85.8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29">
          <cell r="E429" t="str">
            <v>Хлеб ржаной</v>
          </cell>
          <cell r="F429">
            <v>20</v>
          </cell>
          <cell r="G429">
            <v>1.3</v>
          </cell>
          <cell r="H429">
            <v>0.2</v>
          </cell>
          <cell r="I429">
            <v>6.7</v>
          </cell>
          <cell r="J429">
            <v>34.200000000000003</v>
          </cell>
        </row>
        <row r="432">
          <cell r="E432" t="str">
            <v>Булочка/кекс (хлебзавод)</v>
          </cell>
          <cell r="F432">
            <v>50</v>
          </cell>
          <cell r="G432">
            <v>3.85</v>
          </cell>
          <cell r="H432">
            <v>1.2</v>
          </cell>
          <cell r="I432">
            <v>24.7</v>
          </cell>
          <cell r="J432">
            <v>133</v>
          </cell>
          <cell r="K432" t="str">
            <v>Пром.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1" sqref="F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6" t="str">
        <f>'[1] 7-10'!A147</f>
        <v>54-7з-2020</v>
      </c>
      <c r="D4" s="33" t="str">
        <f>'[1] 7-10'!B147</f>
        <v>Салат из белокочанной капусты с растительным маслом</v>
      </c>
      <c r="E4" s="15">
        <v>60</v>
      </c>
      <c r="F4" s="25">
        <v>8.2899999999999991</v>
      </c>
      <c r="G4" s="25">
        <f>'[1] 7-10'!$G$147</f>
        <v>85.8</v>
      </c>
      <c r="H4" s="25">
        <f>'[1] 7-10'!D147</f>
        <v>1.5</v>
      </c>
      <c r="I4" s="25">
        <f>'[1] 7-10'!E147</f>
        <v>6.1</v>
      </c>
      <c r="J4" s="41">
        <f>'[1] 7-10'!F147</f>
        <v>6.2</v>
      </c>
    </row>
    <row r="5" spans="1:10" x14ac:dyDescent="0.3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35">
      <c r="A6" s="7"/>
      <c r="B6" s="1" t="s">
        <v>11</v>
      </c>
      <c r="C6" s="2" t="s">
        <v>33</v>
      </c>
      <c r="D6" s="34" t="s">
        <v>32</v>
      </c>
      <c r="E6" s="17">
        <v>100</v>
      </c>
      <c r="F6" s="26">
        <v>22.26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35">
      <c r="A7" s="7"/>
      <c r="B7" s="1" t="s">
        <v>29</v>
      </c>
      <c r="C7" s="2" t="s">
        <v>35</v>
      </c>
      <c r="D7" s="34" t="s">
        <v>34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35">
      <c r="A8" s="7"/>
      <c r="B8" s="2" t="s">
        <v>22</v>
      </c>
      <c r="C8" s="2" t="s">
        <v>30</v>
      </c>
      <c r="D8" s="34" t="str">
        <f>[2]Лист1!E429</f>
        <v>Хлеб ржаной</v>
      </c>
      <c r="E8" s="17">
        <f>[2]Лист1!F429</f>
        <v>20</v>
      </c>
      <c r="F8" s="26">
        <v>1.74</v>
      </c>
      <c r="G8" s="26">
        <f>[2]Лист1!$J$429</f>
        <v>34.200000000000003</v>
      </c>
      <c r="H8" s="26">
        <f>[2]Лист1!G429</f>
        <v>1.3</v>
      </c>
      <c r="I8" s="26">
        <f>[2]Лист1!H429</f>
        <v>0.2</v>
      </c>
      <c r="J8" s="43">
        <f>[2]Лист1!I429</f>
        <v>6.7</v>
      </c>
    </row>
    <row r="9" spans="1:10" ht="15" thickBot="1" x14ac:dyDescent="0.4">
      <c r="A9" s="8"/>
      <c r="B9" s="9" t="s">
        <v>18</v>
      </c>
      <c r="C9" s="9" t="str">
        <f>[2]Лист1!$K$432</f>
        <v>Пром.</v>
      </c>
      <c r="D9" s="35" t="str">
        <f>[2]Лист1!E432</f>
        <v>Булочка/кекс (хлебзавод)</v>
      </c>
      <c r="E9" s="19">
        <f>[2]Лист1!F432</f>
        <v>50</v>
      </c>
      <c r="F9" s="27">
        <v>12.98</v>
      </c>
      <c r="G9" s="27">
        <f>[2]Лист1!$J$432</f>
        <v>133</v>
      </c>
      <c r="H9" s="27">
        <f>[2]Лист1!G432</f>
        <v>3.85</v>
      </c>
      <c r="I9" s="27">
        <f>[2]Лист1!H432</f>
        <v>1.2</v>
      </c>
      <c r="J9" s="44">
        <f>[2]Лист1!I432</f>
        <v>24.7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77.760000000000005</v>
      </c>
      <c r="G21" s="27">
        <f t="shared" si="0"/>
        <v>556.70000000000005</v>
      </c>
      <c r="H21" s="27">
        <f t="shared" si="0"/>
        <v>18.380000000000003</v>
      </c>
      <c r="I21" s="27">
        <f t="shared" si="0"/>
        <v>16.919999999999998</v>
      </c>
      <c r="J21" s="27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2026-01-13T07:02:14Z</dcterms:modified>
</cp:coreProperties>
</file>