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<sst xmlns="http://schemas.openxmlformats.org/spreadsheetml/2006/main" count="598" uniqueCount="193">
  <si>
    <t>Школа</t>
  </si>
  <si>
    <t>МБОУ "Тихоновская СОШ"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</si>
  <si>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</si>
  <si>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</si>
  <si>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</si>
  <si>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</si>
  <si>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</si>
  <si>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Тихонова Л.Р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</si>
  <si>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</si>
  <si>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</si>
  <si>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</si>
  <si>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</si>
  <si>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</si>
  <si>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</si>
  <si>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</si>
  <si>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</si>
  <si>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</si>
  <si>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</si>
  <si>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</si>
  <si>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</si>
  <si>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</si>
  <si>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</si>
  <si>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</si>
  <si>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</si>
  <si>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</si>
  <si>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</si>
  <si>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</si>
  <si>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 xml:space="preserve">Десерт фруктовый Яблоко </t>
  </si>
  <si>
    <t>338/17</t>
  </si>
  <si>
    <t>2 блюдо</t>
  </si>
  <si>
    <t xml:space="preserve">Каша молочная гречневая вязкая с маслом 
</t>
  </si>
  <si>
    <t>200/5</t>
  </si>
  <si>
    <t>173/17</t>
  </si>
  <si>
    <t>гор. напиток</t>
  </si>
  <si>
    <t>Чай полусладкий с молоком</t>
  </si>
  <si>
    <t>ТТК-437</t>
  </si>
  <si>
    <t>гарнир</t>
  </si>
  <si>
    <t>Бутерброд с сыром</t>
  </si>
  <si>
    <t>30/15</t>
  </si>
  <si>
    <t>3/17</t>
  </si>
  <si>
    <t>пром.</t>
  </si>
  <si>
    <t>Конфета Му 40 гр</t>
  </si>
  <si>
    <t>1 шт</t>
  </si>
  <si>
    <t>Пром.</t>
  </si>
  <si>
    <t xml:space="preserve"> </t>
  </si>
  <si>
    <t>итого</t>
  </si>
  <si>
    <t>Обед</t>
  </si>
  <si>
    <t>Огурцы свежие порционно (доп. гарнир)</t>
  </si>
  <si>
    <t>71/17</t>
  </si>
  <si>
    <t>1 блюдо</t>
  </si>
  <si>
    <t>Суп картофельный с бобовыми на м/к бульоне</t>
  </si>
  <si>
    <t>139/04</t>
  </si>
  <si>
    <t>Плов "Сытный"</t>
  </si>
  <si>
    <t>50/150</t>
  </si>
  <si>
    <t>ТТК-328к</t>
  </si>
  <si>
    <t>Напиток "Плодово-ягодный" из сухофруктов полусладкий</t>
  </si>
  <si>
    <t>ТТК-257н</t>
  </si>
  <si>
    <t>хлеб бел.</t>
  </si>
  <si>
    <t>Хлеб Пшеничный</t>
  </si>
  <si>
    <t>1/30</t>
  </si>
  <si>
    <t xml:space="preserve">Хлеб Ржаной </t>
  </si>
  <si>
    <t>напиток</t>
  </si>
  <si>
    <t xml:space="preserve">Ацидофилин </t>
  </si>
  <si>
    <t>386/17</t>
  </si>
  <si>
    <t>Пряник</t>
  </si>
  <si>
    <t>Пром</t>
  </si>
  <si>
    <t>Итого за день:</t>
  </si>
  <si>
    <t>Бутерброд с маслом</t>
  </si>
  <si>
    <t>30/10</t>
  </si>
  <si>
    <t>1/17</t>
  </si>
  <si>
    <t>Яйцо вареное</t>
  </si>
  <si>
    <t>209/17</t>
  </si>
  <si>
    <t>гор.напиток</t>
  </si>
  <si>
    <t>Каша молочная пшеничная с маслом</t>
  </si>
  <si>
    <t>302/04</t>
  </si>
  <si>
    <t>Какао с молоком полусладкое</t>
  </si>
  <si>
    <t>ТТК-198н</t>
  </si>
  <si>
    <t>Салат "Зайка"</t>
  </si>
  <si>
    <t>ТТК №473</t>
  </si>
  <si>
    <t>Суп лапша домашняя с цыплятами</t>
  </si>
  <si>
    <t>250/20</t>
  </si>
  <si>
    <t>148/2004</t>
  </si>
  <si>
    <t>Котлеты "Челнинские" с соусом томатным</t>
  </si>
  <si>
    <t>75/40</t>
  </si>
  <si>
    <t>ТТК-490н</t>
  </si>
  <si>
    <t xml:space="preserve">Макаронные изделия отварные </t>
  </si>
  <si>
    <t>150</t>
  </si>
  <si>
    <t>202/17</t>
  </si>
  <si>
    <t xml:space="preserve">Компот "Плодово-ягодный" из свежих яблок </t>
  </si>
  <si>
    <t>342/17</t>
  </si>
  <si>
    <t>хлеб черн.</t>
  </si>
  <si>
    <t>Сок фруктовый разливной</t>
  </si>
  <si>
    <t>707/04</t>
  </si>
  <si>
    <t>Плюшка "Новомосковская"</t>
  </si>
  <si>
    <t>ТТК-8К</t>
  </si>
  <si>
    <t>Десерт фруктовый Груша</t>
  </si>
  <si>
    <t>Каша молочная вязкая  "Дружба" с маслом</t>
  </si>
  <si>
    <t>ТТК 270</t>
  </si>
  <si>
    <t>Чай с лимоном (полусладкий)</t>
  </si>
  <si>
    <t>200/7</t>
  </si>
  <si>
    <t>377/17</t>
  </si>
  <si>
    <t>Помидор свежий порционно (доп. гарнир)</t>
  </si>
  <si>
    <t>96/17</t>
  </si>
  <si>
    <t xml:space="preserve">Рассольник Ленинградский с цыпл. со смет. </t>
  </si>
  <si>
    <t>250/20/5</t>
  </si>
  <si>
    <t>ТТК 28Н</t>
  </si>
  <si>
    <t>Запеканка картофельная с мясом "Школьная"с/м</t>
  </si>
  <si>
    <t>ТТК-258к</t>
  </si>
  <si>
    <t>Напиток "Плодово-ягодный" из изюма полусладкий</t>
  </si>
  <si>
    <t>Кисель полусладкий</t>
  </si>
  <si>
    <t>648/04</t>
  </si>
  <si>
    <t>Печенье Сормово 50 гр.</t>
  </si>
  <si>
    <t>1 шт.</t>
  </si>
  <si>
    <t>Десерт фруктовый Апельсин</t>
  </si>
  <si>
    <t>Пудинг из творога с яблоками со сгущ. молоком</t>
  </si>
  <si>
    <t>150/30</t>
  </si>
  <si>
    <t>240/10</t>
  </si>
  <si>
    <t>Чай полусладкий</t>
  </si>
  <si>
    <t>ТТК-475</t>
  </si>
  <si>
    <t>Батон</t>
  </si>
  <si>
    <t>Салат из св.помидоров и огурцов</t>
  </si>
  <si>
    <t>24/17</t>
  </si>
  <si>
    <t xml:space="preserve">Борщ с  капустой  и картоф. с цыпл. со смет. </t>
  </si>
  <si>
    <t>110/04</t>
  </si>
  <si>
    <t>Мякоть птицы тушеная в соусе</t>
  </si>
  <si>
    <t>50/50</t>
  </si>
  <si>
    <t>ТТК-53к</t>
  </si>
  <si>
    <t>Каша гречневая вязкая</t>
  </si>
  <si>
    <t>510/04</t>
  </si>
  <si>
    <t>Напиток из шиповника</t>
  </si>
  <si>
    <t>388/17</t>
  </si>
  <si>
    <r>
      <t>пром</t>
    </r>
    <r>
      <rPr>
        <i/>
        <sz val="11"/>
        <color theme="1"/>
        <rFont val="Calibri"/>
        <charset val="204"/>
        <scheme val="minor"/>
      </rPr>
      <t>.</t>
    </r>
  </si>
  <si>
    <t>Булочка "Детская "</t>
  </si>
  <si>
    <t>ТТК-503н</t>
  </si>
  <si>
    <t>Десерт фруктовый Мандарин</t>
  </si>
  <si>
    <t>Каша молочная манная вязкая с маслом</t>
  </si>
  <si>
    <t>181/17</t>
  </si>
  <si>
    <t>Суп крестьянский с крупой на м/к бульоне</t>
  </si>
  <si>
    <t>98/17</t>
  </si>
  <si>
    <t>Биточки рыбные  с соусом сметанным с луком</t>
  </si>
  <si>
    <t>ТТК-6</t>
  </si>
  <si>
    <t>Пюре картофельное</t>
  </si>
  <si>
    <t>520/04</t>
  </si>
  <si>
    <t>Простокваша</t>
  </si>
  <si>
    <t>Печенье сахарное в ассортименте</t>
  </si>
  <si>
    <t>Запеканка из творога со сгущенным молоком</t>
  </si>
  <si>
    <t>223/17</t>
  </si>
  <si>
    <t>Щи из св кап с карт.на м/к бульоне со сметаной</t>
  </si>
  <si>
    <t>250/5</t>
  </si>
  <si>
    <t>124/04</t>
  </si>
  <si>
    <t>Котлеты "Татарские" с соусом томатным</t>
  </si>
  <si>
    <t>ТТК-26</t>
  </si>
  <si>
    <t>Каша рисовая вязкая</t>
  </si>
  <si>
    <t xml:space="preserve">Каша молочная Геркулесовая вязкая 
с маслом
</t>
  </si>
  <si>
    <t>Батончик Бон-Тайм 20 гр</t>
  </si>
  <si>
    <t>Салат " Свежесть "</t>
  </si>
  <si>
    <t>ТТК-513н</t>
  </si>
  <si>
    <t>Суп "Гречишное зернышко" на м/к бульоне</t>
  </si>
  <si>
    <t>ТТК-425</t>
  </si>
  <si>
    <t>Мякоть птицы, запеченая с сыром с горошком конс.</t>
  </si>
  <si>
    <t>75/15</t>
  </si>
  <si>
    <t>ТТК 951</t>
  </si>
  <si>
    <t>Макаронные изделия отварные с маслом</t>
  </si>
  <si>
    <t>150/5</t>
  </si>
  <si>
    <t>Вафли "Аппетитные" 1/50г</t>
  </si>
  <si>
    <t>Сосиски отварные</t>
  </si>
  <si>
    <t>243/17</t>
  </si>
  <si>
    <t>Картофель "По-деревенски"</t>
  </si>
  <si>
    <t>ТТК 11н</t>
  </si>
  <si>
    <t>Сок фруктовый 0,200 гр</t>
  </si>
  <si>
    <t>Омлет натуральный с маслом</t>
  </si>
  <si>
    <t>180/5</t>
  </si>
  <si>
    <t>210/17</t>
  </si>
  <si>
    <t>Гречка Полевая с мясом</t>
  </si>
  <si>
    <t>ТТК № 20</t>
  </si>
  <si>
    <t>ТТК № 47\2017</t>
  </si>
  <si>
    <t>Бутерброд с маслом с сыром</t>
  </si>
  <si>
    <t>30/10/15</t>
  </si>
  <si>
    <t>ТТК № 497</t>
  </si>
  <si>
    <t>№ 312/ 2017</t>
  </si>
  <si>
    <t>Кофейный напиток полусладкий</t>
  </si>
  <si>
    <t>№ 342/2017</t>
  </si>
  <si>
    <t>Рыба тушенная с овощами</t>
  </si>
  <si>
    <t>229/17</t>
  </si>
  <si>
    <t>ТТК-343н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</si>
  <si>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</si>
  <si>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</si>
  <si>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молочная пшенная вязкая с маслом</t>
  </si>
  <si>
    <t xml:space="preserve">Салат из свежей капусты с огурцом </t>
  </si>
  <si>
    <t>ТТК-19</t>
  </si>
  <si>
    <t>Ватрушка с повидлом</t>
  </si>
  <si>
    <t>410/17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</si>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</sst>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0.0"/>
    <numFmt numFmtId="182" formatCode="0&quot; шт&quot;"/>
  </numFmts>
  <fonts count="3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name val="Times New Roman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name val="Times New Roman"/>
      <charset val="204"/>
    </font>
    <font>
      <sz val="11"/>
      <color rgb="FFFF0000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1" borderId="27" applyNumberFormat="0" applyAlignment="0" applyProtection="0">
      <alignment vertical="center"/>
    </xf>
    <xf numFmtId="0" fontId="25" fillId="12" borderId="28" applyNumberFormat="0" applyAlignment="0" applyProtection="0">
      <alignment vertical="center"/>
    </xf>
    <xf numFmtId="0" fontId="26" fillId="12" borderId="27" applyNumberFormat="0" applyAlignment="0" applyProtection="0">
      <alignment vertical="center"/>
    </xf>
    <xf numFmtId="0" fontId="27" fillId="13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80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3" borderId="1" xfId="0" applyFill="1" applyBorder="1"/>
    <xf numFmtId="0" fontId="8" fillId="4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8" fillId="4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5" borderId="1" xfId="0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8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0" fillId="6" borderId="17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vertical="top" wrapText="1"/>
    </xf>
    <xf numFmtId="0" fontId="1" fillId="6" borderId="16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0" fillId="0" borderId="19" xfId="0" applyBorder="1"/>
    <xf numFmtId="182" fontId="8" fillId="0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2" fillId="0" borderId="1" xfId="0" applyFont="1" applyBorder="1" applyAlignment="1" applyProtection="1">
      <alignment horizontal="left"/>
      <protection locked="0"/>
    </xf>
    <xf numFmtId="0" fontId="1" fillId="6" borderId="1" xfId="0" applyFont="1" applyFill="1" applyBorder="1" applyAlignment="1">
      <alignment horizontal="center"/>
    </xf>
    <xf numFmtId="0" fontId="12" fillId="4" borderId="1" xfId="0" applyFont="1" applyFill="1" applyBorder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2" fontId="13" fillId="0" borderId="1" xfId="0" applyNumberFormat="1" applyFont="1" applyFill="1" applyBorder="1" applyAlignment="1">
      <alignment horizontal="center" vertical="center"/>
    </xf>
    <xf numFmtId="0" fontId="0" fillId="4" borderId="19" xfId="0" applyFill="1" applyBorder="1"/>
    <xf numFmtId="0" fontId="0" fillId="4" borderId="1" xfId="0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0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1" xfId="0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14" xfId="0" applyFill="1" applyBorder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Fill="1" applyBorder="1"/>
    <xf numFmtId="0" fontId="14" fillId="0" borderId="10" xfId="0" applyFont="1" applyFill="1" applyBorder="1"/>
    <xf numFmtId="0" fontId="8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 wrapText="1"/>
    </xf>
    <xf numFmtId="0" fontId="0" fillId="7" borderId="1" xfId="0" applyFill="1" applyBorder="1" applyAlignment="1" applyProtection="1">
      <alignment vertical="top" wrapText="1"/>
      <protection locked="0"/>
    </xf>
    <xf numFmtId="0" fontId="8" fillId="8" borderId="1" xfId="0" applyNumberFormat="1" applyFont="1" applyFill="1" applyBorder="1" applyAlignment="1">
      <alignment horizontal="left" vertical="center" wrapText="1"/>
    </xf>
    <xf numFmtId="181" fontId="13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0" fillId="5" borderId="1" xfId="0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>
      <alignment vertical="top" wrapText="1"/>
    </xf>
    <xf numFmtId="0" fontId="1" fillId="6" borderId="19" xfId="0" applyFont="1" applyFill="1" applyBorder="1" applyAlignment="1" applyProtection="1">
      <alignment vertical="top" wrapText="1"/>
      <protection locked="0"/>
    </xf>
    <xf numFmtId="0" fontId="8" fillId="0" borderId="1" xfId="0" applyNumberFormat="1" applyFont="1" applyFill="1" applyBorder="1" applyAlignment="1">
      <alignment horizontal="left" vertical="top" wrapText="1"/>
    </xf>
    <xf numFmtId="0" fontId="0" fillId="2" borderId="21" xfId="0" applyNumberForma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/>
    <xf numFmtId="0" fontId="12" fillId="5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0" fontId="1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/>
    <xf numFmtId="1" fontId="0" fillId="5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8" fillId="9" borderId="1" xfId="0" applyNumberFormat="1" applyFont="1" applyFill="1" applyBorder="1" applyAlignment="1">
      <alignment horizontal="left" vertical="center" wrapText="1"/>
    </xf>
    <xf numFmtId="0" fontId="15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16" xfId="0" applyNumberFormat="1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left" vertical="top" wrapText="1"/>
    </xf>
    <xf numFmtId="0" fontId="12" fillId="0" borderId="19" xfId="0" applyFont="1" applyBorder="1"/>
    <xf numFmtId="0" fontId="0" fillId="5" borderId="1" xfId="0" applyFill="1" applyBorder="1" applyAlignment="1" applyProtection="1">
      <alignment horizontal="left" vertical="top" wrapText="1"/>
      <protection locked="0"/>
    </xf>
    <xf numFmtId="0" fontId="10" fillId="6" borderId="4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6"/>
  <sheetViews>
    <sheetView tabSelected="1" workbookViewId="0">
      <pane xSplit="4" ySplit="5" topLeftCell="E186" activePane="bottomRight" state="frozen"/>
      <selection/>
      <selection pane="topRight"/>
      <selection pane="bottomLeft"/>
      <selection pane="bottomRight" activeCell="P224" sqref="P224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4.3333333333333" style="2" customWidth="1"/>
    <col min="5" max="5" width="27.5555555555556" style="1" customWidth="1"/>
    <col min="6" max="6" width="14.6666666666667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1.8888888888889" style="1" customWidth="1"/>
    <col min="12" max="16384" width="9.1111111111111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/>
      <c r="G3" s="1" t="s">
        <v>9</v>
      </c>
      <c r="H3" s="11">
        <v>1</v>
      </c>
      <c r="I3" s="11">
        <v>6</v>
      </c>
      <c r="J3" s="71">
        <v>2026</v>
      </c>
      <c r="K3" s="72"/>
    </row>
    <row r="4" ht="13.95" spans="3:10">
      <c r="C4" s="1"/>
      <c r="D4" s="8"/>
      <c r="H4" s="12" t="s">
        <v>10</v>
      </c>
      <c r="I4" s="12" t="s">
        <v>11</v>
      </c>
      <c r="J4" s="12" t="s">
        <v>12</v>
      </c>
    </row>
    <row r="5" ht="31.35" spans="1:12">
      <c r="A5" s="13" t="s">
        <v>13</v>
      </c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73" t="s">
        <v>23</v>
      </c>
      <c r="L5" s="15" t="s">
        <v>24</v>
      </c>
    </row>
    <row r="6" ht="14.4" spans="1:12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100</v>
      </c>
      <c r="G6" s="22">
        <v>0.4</v>
      </c>
      <c r="H6" s="22">
        <v>0.4</v>
      </c>
      <c r="I6" s="22">
        <v>9.8</v>
      </c>
      <c r="J6" s="22">
        <v>47</v>
      </c>
      <c r="K6" s="28" t="s">
        <v>28</v>
      </c>
      <c r="L6" s="74"/>
    </row>
    <row r="7" ht="28" customHeight="1" spans="1:12">
      <c r="A7" s="23"/>
      <c r="B7" s="24"/>
      <c r="C7" s="25"/>
      <c r="D7" s="19" t="s">
        <v>29</v>
      </c>
      <c r="E7" s="26" t="s">
        <v>30</v>
      </c>
      <c r="F7" s="27" t="s">
        <v>31</v>
      </c>
      <c r="G7" s="22">
        <v>9.09</v>
      </c>
      <c r="H7" s="22">
        <v>12.99</v>
      </c>
      <c r="I7" s="22">
        <v>35.18</v>
      </c>
      <c r="J7" s="22">
        <v>295</v>
      </c>
      <c r="K7" s="27" t="s">
        <v>32</v>
      </c>
      <c r="L7" s="48"/>
    </row>
    <row r="8" ht="14.4" spans="1:12">
      <c r="A8" s="23"/>
      <c r="B8" s="24"/>
      <c r="C8" s="25"/>
      <c r="D8" s="19" t="s">
        <v>33</v>
      </c>
      <c r="E8" s="20" t="s">
        <v>34</v>
      </c>
      <c r="F8" s="21">
        <v>200</v>
      </c>
      <c r="G8" s="22">
        <v>1.67</v>
      </c>
      <c r="H8" s="22">
        <v>1.25</v>
      </c>
      <c r="I8" s="22">
        <v>7.53</v>
      </c>
      <c r="J8" s="22">
        <v>48.09</v>
      </c>
      <c r="K8" s="28" t="s">
        <v>35</v>
      </c>
      <c r="L8" s="48"/>
    </row>
    <row r="9" ht="14.4" spans="1:12">
      <c r="A9" s="23"/>
      <c r="B9" s="24"/>
      <c r="C9" s="25"/>
      <c r="D9" s="19" t="s">
        <v>36</v>
      </c>
      <c r="E9" s="20" t="s">
        <v>37</v>
      </c>
      <c r="F9" s="28" t="s">
        <v>38</v>
      </c>
      <c r="G9" s="22">
        <v>5.8</v>
      </c>
      <c r="H9" s="22">
        <v>5.3</v>
      </c>
      <c r="I9" s="22">
        <v>15.4</v>
      </c>
      <c r="J9" s="22">
        <v>133.2</v>
      </c>
      <c r="K9" s="47" t="s">
        <v>39</v>
      </c>
      <c r="L9" s="48"/>
    </row>
    <row r="10" ht="14.4" spans="1:12">
      <c r="A10" s="23"/>
      <c r="B10" s="24"/>
      <c r="C10" s="25"/>
      <c r="D10" s="19" t="s">
        <v>40</v>
      </c>
      <c r="E10" s="20" t="s">
        <v>41</v>
      </c>
      <c r="F10" s="28" t="s">
        <v>42</v>
      </c>
      <c r="G10" s="22">
        <v>0.5</v>
      </c>
      <c r="H10" s="22">
        <v>3.6</v>
      </c>
      <c r="I10" s="22">
        <v>15.6</v>
      </c>
      <c r="J10" s="22">
        <v>90</v>
      </c>
      <c r="K10" s="28" t="s">
        <v>43</v>
      </c>
      <c r="L10" s="48"/>
    </row>
    <row r="11" ht="14.4" spans="1:12">
      <c r="A11" s="23"/>
      <c r="B11" s="24"/>
      <c r="C11" s="25"/>
      <c r="D11" s="29"/>
      <c r="E11" s="30"/>
      <c r="F11" s="31"/>
      <c r="G11" s="32"/>
      <c r="H11" s="32"/>
      <c r="I11" s="75"/>
      <c r="J11" s="31"/>
      <c r="K11" s="76"/>
      <c r="L11" s="48"/>
    </row>
    <row r="12" ht="14.4" spans="1:12">
      <c r="A12" s="23"/>
      <c r="B12" s="24"/>
      <c r="C12" s="25"/>
      <c r="D12" s="29" t="s">
        <v>44</v>
      </c>
      <c r="E12" s="33"/>
      <c r="F12" s="31"/>
      <c r="G12" s="31"/>
      <c r="H12" s="31"/>
      <c r="I12" s="31"/>
      <c r="J12" s="31"/>
      <c r="K12" s="76"/>
      <c r="L12" s="48"/>
    </row>
    <row r="13" ht="14.4" spans="1:12">
      <c r="A13" s="34"/>
      <c r="B13" s="35"/>
      <c r="C13" s="36"/>
      <c r="D13" s="37" t="s">
        <v>45</v>
      </c>
      <c r="E13" s="38"/>
      <c r="F13" s="39">
        <f>SUM(F6:F12)</f>
        <v>300</v>
      </c>
      <c r="G13" s="39">
        <f t="shared" ref="G13:J13" si="0">SUM(G6:G12)</f>
        <v>17.46</v>
      </c>
      <c r="H13" s="39">
        <f t="shared" si="0"/>
        <v>23.54</v>
      </c>
      <c r="I13" s="39">
        <f t="shared" si="0"/>
        <v>83.51</v>
      </c>
      <c r="J13" s="39">
        <f t="shared" si="0"/>
        <v>613.29</v>
      </c>
      <c r="K13" s="77"/>
      <c r="L13" s="39"/>
    </row>
    <row r="14" ht="26.4" spans="1:12">
      <c r="A14" s="40">
        <f>A6</f>
        <v>1</v>
      </c>
      <c r="B14" s="41">
        <f>B6</f>
        <v>1</v>
      </c>
      <c r="C14" s="42" t="s">
        <v>46</v>
      </c>
      <c r="D14" s="43" t="s">
        <v>26</v>
      </c>
      <c r="E14" s="44" t="s">
        <v>47</v>
      </c>
      <c r="F14" s="21">
        <v>50</v>
      </c>
      <c r="G14" s="22">
        <v>0.49</v>
      </c>
      <c r="H14" s="22">
        <v>0.06</v>
      </c>
      <c r="I14" s="22">
        <v>1.53</v>
      </c>
      <c r="J14" s="22">
        <v>8.63</v>
      </c>
      <c r="K14" s="27" t="s">
        <v>48</v>
      </c>
      <c r="L14" s="48"/>
    </row>
    <row r="15" ht="26.4" spans="1:12">
      <c r="A15" s="23"/>
      <c r="B15" s="24"/>
      <c r="C15" s="25"/>
      <c r="D15" s="43" t="s">
        <v>49</v>
      </c>
      <c r="E15" s="45" t="s">
        <v>50</v>
      </c>
      <c r="F15" s="28">
        <v>250</v>
      </c>
      <c r="G15" s="22">
        <v>11.17</v>
      </c>
      <c r="H15" s="22">
        <v>6.73</v>
      </c>
      <c r="I15" s="22">
        <v>22.2</v>
      </c>
      <c r="J15" s="22">
        <v>196</v>
      </c>
      <c r="K15" s="28" t="s">
        <v>51</v>
      </c>
      <c r="L15" s="48"/>
    </row>
    <row r="16" ht="14.4" spans="1:12">
      <c r="A16" s="23"/>
      <c r="B16" s="24"/>
      <c r="C16" s="25"/>
      <c r="D16" s="43" t="s">
        <v>29</v>
      </c>
      <c r="E16" s="44" t="s">
        <v>52</v>
      </c>
      <c r="F16" s="27" t="s">
        <v>53</v>
      </c>
      <c r="G16" s="22">
        <v>17.3</v>
      </c>
      <c r="H16" s="22">
        <v>18</v>
      </c>
      <c r="I16" s="22">
        <v>39.7</v>
      </c>
      <c r="J16" s="22">
        <v>389</v>
      </c>
      <c r="K16" s="27" t="s">
        <v>54</v>
      </c>
      <c r="L16" s="48"/>
    </row>
    <row r="17" ht="26.4" spans="1:12">
      <c r="A17" s="23"/>
      <c r="B17" s="24"/>
      <c r="C17" s="25"/>
      <c r="D17" s="43" t="s">
        <v>36</v>
      </c>
      <c r="E17" s="44" t="s">
        <v>55</v>
      </c>
      <c r="F17" s="21">
        <v>200</v>
      </c>
      <c r="G17" s="46">
        <v>0.5</v>
      </c>
      <c r="H17" s="22">
        <v>0.02</v>
      </c>
      <c r="I17" s="22">
        <v>19.43</v>
      </c>
      <c r="J17" s="22">
        <v>79.92</v>
      </c>
      <c r="K17" s="27" t="s">
        <v>56</v>
      </c>
      <c r="L17" s="48"/>
    </row>
    <row r="18" ht="14.4" spans="1:12">
      <c r="A18" s="23"/>
      <c r="B18" s="24"/>
      <c r="C18" s="25"/>
      <c r="D18" s="43" t="s">
        <v>57</v>
      </c>
      <c r="E18" s="44" t="s">
        <v>58</v>
      </c>
      <c r="F18" s="27" t="s">
        <v>59</v>
      </c>
      <c r="G18" s="22">
        <v>2.28</v>
      </c>
      <c r="H18" s="22">
        <v>0.27</v>
      </c>
      <c r="I18" s="22">
        <v>14.91</v>
      </c>
      <c r="J18" s="22">
        <v>71.19</v>
      </c>
      <c r="K18" s="76"/>
      <c r="L18" s="48"/>
    </row>
    <row r="19" ht="14.4" spans="1:12">
      <c r="A19" s="23"/>
      <c r="B19" s="24"/>
      <c r="C19" s="25"/>
      <c r="D19" s="43" t="s">
        <v>57</v>
      </c>
      <c r="E19" s="44" t="s">
        <v>60</v>
      </c>
      <c r="F19" s="47" t="s">
        <v>59</v>
      </c>
      <c r="G19" s="22">
        <v>2.03</v>
      </c>
      <c r="H19" s="46">
        <v>0.4</v>
      </c>
      <c r="I19" s="46">
        <v>15.7</v>
      </c>
      <c r="J19" s="22">
        <v>74.49</v>
      </c>
      <c r="K19" s="76"/>
      <c r="L19" s="48"/>
    </row>
    <row r="20" ht="14.4" spans="1:12">
      <c r="A20" s="23"/>
      <c r="B20" s="24"/>
      <c r="C20" s="25"/>
      <c r="D20" s="43"/>
      <c r="E20" s="33"/>
      <c r="F20" s="48"/>
      <c r="G20" s="48"/>
      <c r="H20" s="48"/>
      <c r="I20" s="48"/>
      <c r="J20" s="48"/>
      <c r="K20" s="76"/>
      <c r="L20" s="48"/>
    </row>
    <row r="21" ht="14.4" spans="1:12">
      <c r="A21" s="23"/>
      <c r="B21" s="24"/>
      <c r="C21" s="25"/>
      <c r="D21" s="49" t="s">
        <v>61</v>
      </c>
      <c r="E21" s="45" t="s">
        <v>62</v>
      </c>
      <c r="F21" s="28">
        <v>200</v>
      </c>
      <c r="G21" s="22">
        <v>26.3</v>
      </c>
      <c r="H21" s="22">
        <v>26.3</v>
      </c>
      <c r="I21" s="22">
        <v>26.3</v>
      </c>
      <c r="J21" s="22">
        <v>99</v>
      </c>
      <c r="K21" s="28" t="s">
        <v>63</v>
      </c>
      <c r="L21" s="48"/>
    </row>
    <row r="22" ht="14.4" spans="1:12">
      <c r="A22" s="23"/>
      <c r="B22" s="24"/>
      <c r="C22" s="25"/>
      <c r="D22" s="49" t="s">
        <v>40</v>
      </c>
      <c r="E22" s="20" t="s">
        <v>64</v>
      </c>
      <c r="F22" s="28">
        <v>42</v>
      </c>
      <c r="G22" s="22">
        <v>26.3</v>
      </c>
      <c r="H22" s="22">
        <v>26.3</v>
      </c>
      <c r="I22" s="22">
        <v>26.3</v>
      </c>
      <c r="J22" s="22">
        <v>128</v>
      </c>
      <c r="K22" s="28" t="s">
        <v>65</v>
      </c>
      <c r="L22" s="48"/>
    </row>
    <row r="23" ht="14.4" spans="1:12">
      <c r="A23" s="34"/>
      <c r="B23" s="35"/>
      <c r="C23" s="36"/>
      <c r="D23" s="37" t="s">
        <v>45</v>
      </c>
      <c r="E23" s="38"/>
      <c r="F23" s="39">
        <f>SUM(F14:F22)</f>
        <v>742</v>
      </c>
      <c r="G23" s="39">
        <f t="shared" ref="G23:J23" si="1">SUM(G14:G22)</f>
        <v>86.37</v>
      </c>
      <c r="H23" s="39">
        <f t="shared" si="1"/>
        <v>78.08</v>
      </c>
      <c r="I23" s="39">
        <f t="shared" si="1"/>
        <v>166.07</v>
      </c>
      <c r="J23" s="39">
        <f t="shared" si="1"/>
        <v>1046.23</v>
      </c>
      <c r="K23" s="77"/>
      <c r="L23" s="39">
        <f t="shared" ref="L23" si="2">SUM(L14:L22)</f>
        <v>0</v>
      </c>
    </row>
    <row r="24" ht="13.95" spans="1:12">
      <c r="A24" s="50">
        <f>A6</f>
        <v>1</v>
      </c>
      <c r="B24" s="51">
        <f>B6</f>
        <v>1</v>
      </c>
      <c r="C24" s="52" t="s">
        <v>66</v>
      </c>
      <c r="D24" s="53"/>
      <c r="E24" s="54"/>
      <c r="F24" s="55">
        <f>F13+F23</f>
        <v>1042</v>
      </c>
      <c r="G24" s="55">
        <f t="shared" ref="G24:J24" si="3">G13+G23</f>
        <v>103.83</v>
      </c>
      <c r="H24" s="55">
        <f t="shared" si="3"/>
        <v>101.62</v>
      </c>
      <c r="I24" s="55">
        <f t="shared" si="3"/>
        <v>249.58</v>
      </c>
      <c r="J24" s="55">
        <f t="shared" si="3"/>
        <v>1659.52</v>
      </c>
      <c r="K24" s="55"/>
      <c r="L24" s="55">
        <f t="shared" ref="L24" si="4">L13+L23</f>
        <v>0</v>
      </c>
    </row>
    <row r="25" ht="14.4" spans="1:12">
      <c r="A25" s="56">
        <v>1</v>
      </c>
      <c r="B25" s="24">
        <v>2</v>
      </c>
      <c r="C25" s="18" t="s">
        <v>25</v>
      </c>
      <c r="D25" s="57" t="s">
        <v>26</v>
      </c>
      <c r="E25" s="20" t="s">
        <v>67</v>
      </c>
      <c r="F25" s="47" t="s">
        <v>68</v>
      </c>
      <c r="G25" s="22">
        <v>2.4</v>
      </c>
      <c r="H25" s="22">
        <v>8.2</v>
      </c>
      <c r="I25" s="22">
        <v>15.1</v>
      </c>
      <c r="J25" s="22">
        <v>147</v>
      </c>
      <c r="K25" s="47" t="s">
        <v>69</v>
      </c>
      <c r="L25" s="74">
        <v>0</v>
      </c>
    </row>
    <row r="26" ht="14.4" spans="1:12">
      <c r="A26" s="56"/>
      <c r="B26" s="24"/>
      <c r="C26" s="25"/>
      <c r="D26" s="43" t="s">
        <v>29</v>
      </c>
      <c r="E26" s="44" t="s">
        <v>70</v>
      </c>
      <c r="F26" s="58">
        <v>1</v>
      </c>
      <c r="G26" s="22">
        <v>5.52</v>
      </c>
      <c r="H26" s="22">
        <v>5.04</v>
      </c>
      <c r="I26" s="22">
        <v>0</v>
      </c>
      <c r="J26" s="22">
        <v>67.44</v>
      </c>
      <c r="K26" s="27" t="s">
        <v>71</v>
      </c>
      <c r="L26" s="48"/>
    </row>
    <row r="27" ht="26.4" spans="1:12">
      <c r="A27" s="56"/>
      <c r="B27" s="24"/>
      <c r="C27" s="25"/>
      <c r="D27" s="43" t="s">
        <v>72</v>
      </c>
      <c r="E27" s="59" t="s">
        <v>73</v>
      </c>
      <c r="F27" s="27" t="s">
        <v>31</v>
      </c>
      <c r="G27" s="22">
        <v>9.11</v>
      </c>
      <c r="H27" s="22">
        <v>5.37</v>
      </c>
      <c r="I27" s="22">
        <v>43.94</v>
      </c>
      <c r="J27" s="22">
        <v>260.58</v>
      </c>
      <c r="K27" s="27" t="s">
        <v>74</v>
      </c>
      <c r="L27" s="48"/>
    </row>
    <row r="28" ht="14.4" spans="1:12">
      <c r="A28" s="56"/>
      <c r="B28" s="24"/>
      <c r="C28" s="25"/>
      <c r="D28" s="43" t="s">
        <v>57</v>
      </c>
      <c r="E28" s="44" t="s">
        <v>75</v>
      </c>
      <c r="F28" s="21">
        <v>200</v>
      </c>
      <c r="G28" s="22">
        <v>3.39</v>
      </c>
      <c r="H28" s="46">
        <v>2.8</v>
      </c>
      <c r="I28" s="22">
        <v>16.98</v>
      </c>
      <c r="J28" s="22">
        <v>106.66</v>
      </c>
      <c r="K28" s="27" t="s">
        <v>76</v>
      </c>
      <c r="L28" s="48"/>
    </row>
    <row r="29" ht="14.4" spans="1:12">
      <c r="A29" s="56"/>
      <c r="B29" s="24"/>
      <c r="C29" s="25"/>
      <c r="D29" s="60"/>
      <c r="E29" s="30"/>
      <c r="F29" s="48"/>
      <c r="G29" s="32"/>
      <c r="H29" s="32"/>
      <c r="I29" s="75"/>
      <c r="J29" s="31"/>
      <c r="K29" s="76"/>
      <c r="L29" s="48"/>
    </row>
    <row r="30" ht="14.4" spans="1:12">
      <c r="A30" s="56"/>
      <c r="B30" s="24"/>
      <c r="C30" s="25"/>
      <c r="D30" s="49"/>
      <c r="E30" s="33"/>
      <c r="F30" s="48"/>
      <c r="G30" s="48"/>
      <c r="H30" s="48"/>
      <c r="I30" s="48"/>
      <c r="J30" s="48"/>
      <c r="K30" s="76"/>
      <c r="L30" s="48"/>
    </row>
    <row r="31" ht="14.4" spans="1:12">
      <c r="A31" s="61"/>
      <c r="B31" s="35"/>
      <c r="C31" s="36"/>
      <c r="D31" s="37" t="s">
        <v>45</v>
      </c>
      <c r="E31" s="38"/>
      <c r="F31" s="39">
        <f>SUM(F25:F30)</f>
        <v>201</v>
      </c>
      <c r="G31" s="39">
        <f t="shared" ref="G31" si="5">SUM(G25:G30)</f>
        <v>20.42</v>
      </c>
      <c r="H31" s="39">
        <f t="shared" ref="H31" si="6">SUM(H25:H30)</f>
        <v>21.41</v>
      </c>
      <c r="I31" s="39">
        <f t="shared" ref="I31" si="7">SUM(I25:I30)</f>
        <v>76.02</v>
      </c>
      <c r="J31" s="39">
        <f t="shared" ref="J31" si="8">SUM(J25:J30)</f>
        <v>581.68</v>
      </c>
      <c r="K31" s="77"/>
      <c r="L31" s="39">
        <v>92.83</v>
      </c>
    </row>
    <row r="32" ht="14.4" spans="1:12">
      <c r="A32" s="41">
        <f>A25</f>
        <v>1</v>
      </c>
      <c r="B32" s="41">
        <f>B25</f>
        <v>2</v>
      </c>
      <c r="C32" s="42" t="s">
        <v>46</v>
      </c>
      <c r="D32" s="43" t="s">
        <v>26</v>
      </c>
      <c r="E32" s="20" t="s">
        <v>77</v>
      </c>
      <c r="F32" s="21">
        <v>75</v>
      </c>
      <c r="G32" s="22">
        <v>1.52</v>
      </c>
      <c r="H32" s="22">
        <v>6.03</v>
      </c>
      <c r="I32" s="22">
        <v>5.3</v>
      </c>
      <c r="J32" s="22">
        <v>65.25</v>
      </c>
      <c r="K32" s="28" t="s">
        <v>78</v>
      </c>
      <c r="L32" s="48"/>
    </row>
    <row r="33" ht="26.4" spans="1:12">
      <c r="A33" s="56"/>
      <c r="B33" s="24"/>
      <c r="C33" s="25"/>
      <c r="D33" s="43" t="s">
        <v>49</v>
      </c>
      <c r="E33" s="44" t="s">
        <v>79</v>
      </c>
      <c r="F33" s="27" t="s">
        <v>80</v>
      </c>
      <c r="G33" s="22">
        <v>7.89</v>
      </c>
      <c r="H33" s="22">
        <v>8.4</v>
      </c>
      <c r="I33" s="22">
        <v>13.96</v>
      </c>
      <c r="J33" s="21">
        <v>171</v>
      </c>
      <c r="K33" s="27" t="s">
        <v>81</v>
      </c>
      <c r="L33" s="48"/>
    </row>
    <row r="34" ht="26.4" spans="1:12">
      <c r="A34" s="56"/>
      <c r="B34" s="24"/>
      <c r="C34" s="25"/>
      <c r="D34" s="43" t="s">
        <v>29</v>
      </c>
      <c r="E34" s="44" t="s">
        <v>82</v>
      </c>
      <c r="F34" s="27" t="s">
        <v>83</v>
      </c>
      <c r="G34" s="22">
        <v>12.59</v>
      </c>
      <c r="H34" s="22">
        <v>17.08</v>
      </c>
      <c r="I34" s="22">
        <v>12.06</v>
      </c>
      <c r="J34" s="22">
        <v>252.35</v>
      </c>
      <c r="K34" s="27" t="s">
        <v>84</v>
      </c>
      <c r="L34" s="48"/>
    </row>
    <row r="35" ht="14.4" spans="1:12">
      <c r="A35" s="56"/>
      <c r="B35" s="24"/>
      <c r="C35" s="25"/>
      <c r="D35" s="43" t="s">
        <v>36</v>
      </c>
      <c r="E35" s="44" t="s">
        <v>85</v>
      </c>
      <c r="F35" s="47" t="s">
        <v>86</v>
      </c>
      <c r="G35" s="22">
        <v>5.36</v>
      </c>
      <c r="H35" s="22">
        <v>4.37</v>
      </c>
      <c r="I35" s="22">
        <v>36.54</v>
      </c>
      <c r="J35" s="22">
        <v>216.89</v>
      </c>
      <c r="K35" s="27" t="s">
        <v>87</v>
      </c>
      <c r="L35" s="48"/>
    </row>
    <row r="36" ht="26.4" spans="1:12">
      <c r="A36" s="56"/>
      <c r="B36" s="24"/>
      <c r="C36" s="25"/>
      <c r="D36" s="43" t="s">
        <v>61</v>
      </c>
      <c r="E36" s="44" t="s">
        <v>88</v>
      </c>
      <c r="F36" s="21">
        <v>200</v>
      </c>
      <c r="G36" s="22">
        <v>0.18</v>
      </c>
      <c r="H36" s="22">
        <v>0.18</v>
      </c>
      <c r="I36" s="22">
        <v>19.06</v>
      </c>
      <c r="J36" s="22">
        <v>78.58</v>
      </c>
      <c r="K36" s="27" t="s">
        <v>89</v>
      </c>
      <c r="L36" s="48"/>
    </row>
    <row r="37" ht="14.4" spans="1:12">
      <c r="A37" s="56"/>
      <c r="B37" s="24"/>
      <c r="C37" s="25"/>
      <c r="D37" s="43" t="s">
        <v>57</v>
      </c>
      <c r="E37" s="44" t="s">
        <v>58</v>
      </c>
      <c r="F37" s="27" t="s">
        <v>59</v>
      </c>
      <c r="G37" s="22">
        <v>2.28</v>
      </c>
      <c r="H37" s="22">
        <v>0.27</v>
      </c>
      <c r="I37" s="22">
        <v>14.91</v>
      </c>
      <c r="J37" s="22">
        <v>71.19</v>
      </c>
      <c r="K37" s="76"/>
      <c r="L37" s="48"/>
    </row>
    <row r="38" ht="14.4" spans="1:12">
      <c r="A38" s="56"/>
      <c r="B38" s="24"/>
      <c r="C38" s="25"/>
      <c r="D38" s="43" t="s">
        <v>90</v>
      </c>
      <c r="E38" s="44" t="s">
        <v>60</v>
      </c>
      <c r="F38" s="47" t="s">
        <v>59</v>
      </c>
      <c r="G38" s="22">
        <v>2.03</v>
      </c>
      <c r="H38" s="46">
        <v>0.4</v>
      </c>
      <c r="I38" s="46">
        <v>15.7</v>
      </c>
      <c r="J38" s="22">
        <v>74.49</v>
      </c>
      <c r="K38" s="76"/>
      <c r="L38" s="48"/>
    </row>
    <row r="39" ht="14.4" spans="1:12">
      <c r="A39" s="56"/>
      <c r="B39" s="24"/>
      <c r="C39" s="25"/>
      <c r="D39" s="49"/>
      <c r="E39" s="33"/>
      <c r="F39" s="48"/>
      <c r="G39" s="48"/>
      <c r="H39" s="48"/>
      <c r="I39" s="48"/>
      <c r="J39" s="48"/>
      <c r="K39" s="76"/>
      <c r="L39" s="48"/>
    </row>
    <row r="40" ht="14.4" spans="1:12">
      <c r="A40" s="56"/>
      <c r="B40" s="24"/>
      <c r="C40" s="25"/>
      <c r="D40" s="49" t="s">
        <v>61</v>
      </c>
      <c r="E40" s="20" t="s">
        <v>91</v>
      </c>
      <c r="F40" s="21">
        <v>200</v>
      </c>
      <c r="G40" s="46">
        <v>1.4</v>
      </c>
      <c r="H40" s="22">
        <v>0</v>
      </c>
      <c r="I40" s="46">
        <v>24.4</v>
      </c>
      <c r="J40" s="46">
        <v>103.2</v>
      </c>
      <c r="K40" s="28" t="s">
        <v>92</v>
      </c>
      <c r="L40" s="48"/>
    </row>
    <row r="41" ht="14.4" spans="1:12">
      <c r="A41" s="61"/>
      <c r="B41" s="35"/>
      <c r="C41" s="36"/>
      <c r="D41" s="62" t="s">
        <v>40</v>
      </c>
      <c r="E41" s="20" t="s">
        <v>93</v>
      </c>
      <c r="F41" s="21">
        <v>100</v>
      </c>
      <c r="G41" s="22">
        <v>8.38</v>
      </c>
      <c r="H41" s="22">
        <v>7.28</v>
      </c>
      <c r="I41" s="22">
        <v>62.03</v>
      </c>
      <c r="J41" s="22">
        <v>347.13</v>
      </c>
      <c r="K41" s="28" t="s">
        <v>94</v>
      </c>
      <c r="L41" s="39">
        <f t="shared" ref="J41:L41" si="9">SUM(L32:L40)</f>
        <v>0</v>
      </c>
    </row>
    <row r="42" ht="15.75" customHeight="1" spans="1:12">
      <c r="A42" s="63">
        <f>A25</f>
        <v>1</v>
      </c>
      <c r="B42" s="63">
        <f>B25</f>
        <v>2</v>
      </c>
      <c r="C42" s="52" t="s">
        <v>66</v>
      </c>
      <c r="D42" s="53"/>
      <c r="E42" s="54"/>
      <c r="F42" s="55">
        <f>F31+F41</f>
        <v>301</v>
      </c>
      <c r="G42" s="55">
        <f t="shared" ref="G42" si="10">G31+G41</f>
        <v>28.8</v>
      </c>
      <c r="H42" s="55">
        <f t="shared" ref="H42" si="11">H31+H41</f>
        <v>28.69</v>
      </c>
      <c r="I42" s="55">
        <f t="shared" ref="I42" si="12">I31+I41</f>
        <v>138.05</v>
      </c>
      <c r="J42" s="55">
        <f t="shared" ref="J42:L42" si="13">J31+J41</f>
        <v>928.81</v>
      </c>
      <c r="K42" s="55"/>
      <c r="L42" s="55"/>
    </row>
    <row r="43" ht="14.4" spans="1:12">
      <c r="A43" s="16">
        <v>1</v>
      </c>
      <c r="B43" s="17">
        <v>3</v>
      </c>
      <c r="C43" s="18" t="s">
        <v>25</v>
      </c>
      <c r="D43" s="57" t="s">
        <v>26</v>
      </c>
      <c r="E43" s="44" t="s">
        <v>95</v>
      </c>
      <c r="F43" s="21">
        <v>180</v>
      </c>
      <c r="G43" s="22">
        <v>0.88</v>
      </c>
      <c r="H43" s="22">
        <v>0.66</v>
      </c>
      <c r="I43" s="22">
        <v>22.66</v>
      </c>
      <c r="J43" s="22">
        <v>103.4</v>
      </c>
      <c r="K43" s="27" t="s">
        <v>28</v>
      </c>
      <c r="L43" s="74">
        <v>0</v>
      </c>
    </row>
    <row r="44" ht="26.4" spans="1:12">
      <c r="A44" s="23"/>
      <c r="B44" s="24"/>
      <c r="C44" s="25"/>
      <c r="D44" s="64" t="s">
        <v>29</v>
      </c>
      <c r="E44" s="44" t="s">
        <v>96</v>
      </c>
      <c r="F44" s="27" t="s">
        <v>31</v>
      </c>
      <c r="G44" s="22">
        <v>7.15</v>
      </c>
      <c r="H44" s="22">
        <v>5.59</v>
      </c>
      <c r="I44" s="22">
        <v>43.21</v>
      </c>
      <c r="J44" s="22">
        <v>251.73</v>
      </c>
      <c r="K44" s="27" t="s">
        <v>97</v>
      </c>
      <c r="L44" s="48"/>
    </row>
    <row r="45" ht="14.4" spans="1:12">
      <c r="A45" s="23"/>
      <c r="B45" s="24"/>
      <c r="C45" s="25"/>
      <c r="D45" s="43" t="s">
        <v>33</v>
      </c>
      <c r="E45" s="45" t="s">
        <v>98</v>
      </c>
      <c r="F45" s="28" t="s">
        <v>99</v>
      </c>
      <c r="G45" s="22">
        <v>0.27</v>
      </c>
      <c r="H45" s="22">
        <v>0.06</v>
      </c>
      <c r="I45" s="22">
        <v>15.28</v>
      </c>
      <c r="J45" s="22">
        <v>62.73</v>
      </c>
      <c r="K45" s="28" t="s">
        <v>100</v>
      </c>
      <c r="L45" s="48"/>
    </row>
    <row r="46" ht="14.4" spans="1:12">
      <c r="A46" s="23"/>
      <c r="B46" s="24"/>
      <c r="C46" s="25"/>
      <c r="D46" s="43" t="s">
        <v>36</v>
      </c>
      <c r="E46" s="20" t="s">
        <v>37</v>
      </c>
      <c r="F46" s="28" t="s">
        <v>38</v>
      </c>
      <c r="G46" s="22">
        <v>5.8</v>
      </c>
      <c r="H46" s="22">
        <v>5.3</v>
      </c>
      <c r="I46" s="22">
        <v>15.4</v>
      </c>
      <c r="J46" s="22">
        <v>133.2</v>
      </c>
      <c r="K46" s="47" t="s">
        <v>39</v>
      </c>
      <c r="L46" s="48"/>
    </row>
    <row r="47" ht="14.4" spans="1:12">
      <c r="A47" s="23"/>
      <c r="B47" s="24"/>
      <c r="C47" s="25"/>
      <c r="D47" s="64"/>
      <c r="E47" s="65"/>
      <c r="F47" s="66"/>
      <c r="G47" s="67"/>
      <c r="H47" s="67"/>
      <c r="I47" s="78"/>
      <c r="J47" s="31"/>
      <c r="K47" s="76"/>
      <c r="L47" s="48"/>
    </row>
    <row r="48" ht="14.4" spans="1:12">
      <c r="A48" s="34"/>
      <c r="B48" s="35"/>
      <c r="C48" s="36"/>
      <c r="D48" s="37" t="s">
        <v>45</v>
      </c>
      <c r="E48" s="38"/>
      <c r="F48" s="39">
        <f>SUM(F43:F47)</f>
        <v>180</v>
      </c>
      <c r="G48" s="39">
        <f>SUM(G43:G47)</f>
        <v>14.1</v>
      </c>
      <c r="H48" s="39">
        <f>SUM(H43:H47)</f>
        <v>11.61</v>
      </c>
      <c r="I48" s="39">
        <f>SUM(I43:I47)</f>
        <v>96.55</v>
      </c>
      <c r="J48" s="39">
        <f>SUM(J43:J47)</f>
        <v>551.06</v>
      </c>
      <c r="K48" s="27" t="s">
        <v>48</v>
      </c>
      <c r="L48" s="39"/>
    </row>
    <row r="49" ht="26.4" spans="1:12">
      <c r="A49" s="40">
        <f>A43</f>
        <v>1</v>
      </c>
      <c r="B49" s="41">
        <f>B43</f>
        <v>3</v>
      </c>
      <c r="C49" s="42" t="s">
        <v>46</v>
      </c>
      <c r="D49" s="43" t="s">
        <v>26</v>
      </c>
      <c r="E49" s="44" t="s">
        <v>101</v>
      </c>
      <c r="F49" s="21">
        <v>50</v>
      </c>
      <c r="G49" s="22">
        <v>0.31</v>
      </c>
      <c r="H49" s="22">
        <v>0.1</v>
      </c>
      <c r="I49" s="22">
        <v>2.45</v>
      </c>
      <c r="J49" s="22">
        <v>13</v>
      </c>
      <c r="K49" s="27" t="s">
        <v>102</v>
      </c>
      <c r="L49" s="48"/>
    </row>
    <row r="50" ht="26.4" spans="1:12">
      <c r="A50" s="23"/>
      <c r="B50" s="24"/>
      <c r="C50" s="25"/>
      <c r="D50" s="43" t="s">
        <v>49</v>
      </c>
      <c r="E50" s="44" t="s">
        <v>103</v>
      </c>
      <c r="F50" s="27" t="s">
        <v>104</v>
      </c>
      <c r="G50" s="22">
        <v>6.7</v>
      </c>
      <c r="H50" s="22">
        <v>7.5</v>
      </c>
      <c r="I50" s="22">
        <v>17.4</v>
      </c>
      <c r="J50" s="22">
        <v>178.29</v>
      </c>
      <c r="K50" s="27" t="s">
        <v>105</v>
      </c>
      <c r="L50" s="48"/>
    </row>
    <row r="51" ht="26.4" spans="1:12">
      <c r="A51" s="23"/>
      <c r="B51" s="24"/>
      <c r="C51" s="25"/>
      <c r="D51" s="43" t="s">
        <v>29</v>
      </c>
      <c r="E51" s="44" t="s">
        <v>106</v>
      </c>
      <c r="F51" s="27" t="s">
        <v>31</v>
      </c>
      <c r="G51" s="22">
        <v>15.29</v>
      </c>
      <c r="H51" s="22">
        <v>22.95</v>
      </c>
      <c r="I51" s="22">
        <v>25.86</v>
      </c>
      <c r="J51" s="22">
        <v>371.14</v>
      </c>
      <c r="K51" s="27" t="s">
        <v>107</v>
      </c>
      <c r="L51" s="48"/>
    </row>
    <row r="52" ht="26.4" spans="1:12">
      <c r="A52" s="23"/>
      <c r="B52" s="24"/>
      <c r="C52" s="25"/>
      <c r="D52" s="43" t="s">
        <v>61</v>
      </c>
      <c r="E52" s="59" t="s">
        <v>108</v>
      </c>
      <c r="F52" s="21">
        <v>200</v>
      </c>
      <c r="G52" s="22">
        <v>0.51</v>
      </c>
      <c r="H52" s="22">
        <v>0.08</v>
      </c>
      <c r="I52" s="22">
        <v>19.38</v>
      </c>
      <c r="J52" s="22">
        <v>80.23</v>
      </c>
      <c r="K52" s="76"/>
      <c r="L52" s="48"/>
    </row>
    <row r="53" ht="14.4" spans="1:12">
      <c r="A53" s="23"/>
      <c r="B53" s="24"/>
      <c r="C53" s="25"/>
      <c r="D53" s="43" t="s">
        <v>57</v>
      </c>
      <c r="E53" s="44" t="s">
        <v>58</v>
      </c>
      <c r="F53" s="27" t="s">
        <v>59</v>
      </c>
      <c r="G53" s="22">
        <v>2.28</v>
      </c>
      <c r="H53" s="22">
        <v>0.27</v>
      </c>
      <c r="I53" s="22">
        <v>14.91</v>
      </c>
      <c r="J53" s="22">
        <v>71.19</v>
      </c>
      <c r="K53" s="76"/>
      <c r="L53" s="48"/>
    </row>
    <row r="54" ht="14.4" spans="1:12">
      <c r="A54" s="23"/>
      <c r="B54" s="24"/>
      <c r="C54" s="25"/>
      <c r="D54" s="43" t="s">
        <v>90</v>
      </c>
      <c r="E54" s="44" t="s">
        <v>60</v>
      </c>
      <c r="F54" s="47" t="s">
        <v>59</v>
      </c>
      <c r="G54" s="22">
        <v>2.03</v>
      </c>
      <c r="H54" s="46">
        <v>0.4</v>
      </c>
      <c r="I54" s="46">
        <v>15.7</v>
      </c>
      <c r="J54" s="22">
        <v>74.49</v>
      </c>
      <c r="K54" s="76"/>
      <c r="L54" s="48"/>
    </row>
    <row r="55" ht="14.4" spans="1:12">
      <c r="A55" s="23"/>
      <c r="B55" s="24"/>
      <c r="C55" s="25"/>
      <c r="D55" s="43"/>
      <c r="E55" s="44"/>
      <c r="F55" s="47"/>
      <c r="G55" s="68">
        <f t="shared" ref="G55:J55" si="14">SUM(G49:G54)</f>
        <v>27.12</v>
      </c>
      <c r="H55" s="68">
        <f t="shared" si="14"/>
        <v>31.3</v>
      </c>
      <c r="I55" s="68">
        <f t="shared" si="14"/>
        <v>95.7</v>
      </c>
      <c r="J55" s="68">
        <f t="shared" si="14"/>
        <v>788.34</v>
      </c>
      <c r="K55" s="76"/>
      <c r="L55" s="48"/>
    </row>
    <row r="56" ht="14.4" spans="1:12">
      <c r="A56" s="23"/>
      <c r="B56" s="24"/>
      <c r="C56" s="25"/>
      <c r="D56" s="49" t="s">
        <v>33</v>
      </c>
      <c r="E56" s="20" t="s">
        <v>109</v>
      </c>
      <c r="F56" s="21">
        <v>200</v>
      </c>
      <c r="G56" s="46">
        <v>0.1</v>
      </c>
      <c r="H56" s="22">
        <v>0</v>
      </c>
      <c r="I56" s="22">
        <v>21.48</v>
      </c>
      <c r="J56" s="46">
        <v>86.3</v>
      </c>
      <c r="K56" s="28" t="s">
        <v>110</v>
      </c>
      <c r="L56" s="48"/>
    </row>
    <row r="57" ht="14.4" spans="1:12">
      <c r="A57" s="23"/>
      <c r="B57" s="24"/>
      <c r="C57" s="25"/>
      <c r="D57" s="49" t="s">
        <v>40</v>
      </c>
      <c r="E57" s="20" t="s">
        <v>111</v>
      </c>
      <c r="F57" s="21" t="s">
        <v>112</v>
      </c>
      <c r="G57" s="22">
        <v>3.48</v>
      </c>
      <c r="H57" s="22">
        <v>6</v>
      </c>
      <c r="I57" s="46">
        <v>26.8</v>
      </c>
      <c r="J57" s="46">
        <v>190.88</v>
      </c>
      <c r="K57" s="28" t="s">
        <v>43</v>
      </c>
      <c r="L57" s="48"/>
    </row>
    <row r="58" ht="14.4" spans="1:12">
      <c r="A58" s="34"/>
      <c r="B58" s="35"/>
      <c r="C58" s="36"/>
      <c r="D58" s="37" t="s">
        <v>45</v>
      </c>
      <c r="E58" s="38"/>
      <c r="F58" s="39">
        <f>SUM(F49:F57)</f>
        <v>450</v>
      </c>
      <c r="G58" s="39">
        <f t="shared" ref="G58" si="15">SUM(G49:G57)</f>
        <v>57.82</v>
      </c>
      <c r="H58" s="39">
        <f t="shared" ref="H58" si="16">SUM(H49:H57)</f>
        <v>68.6</v>
      </c>
      <c r="I58" s="39">
        <f t="shared" ref="I58" si="17">SUM(I49:I57)</f>
        <v>239.68</v>
      </c>
      <c r="J58" s="39">
        <f t="shared" ref="J58:L58" si="18">SUM(J49:J57)</f>
        <v>1853.86</v>
      </c>
      <c r="K58" s="77"/>
      <c r="L58" s="39">
        <f t="shared" si="18"/>
        <v>0</v>
      </c>
    </row>
    <row r="59" ht="15.75" customHeight="1" spans="1:12">
      <c r="A59" s="50">
        <f>A43</f>
        <v>1</v>
      </c>
      <c r="B59" s="51">
        <f>B43</f>
        <v>3</v>
      </c>
      <c r="C59" s="52" t="s">
        <v>66</v>
      </c>
      <c r="D59" s="53"/>
      <c r="E59" s="54"/>
      <c r="F59" s="55">
        <f>F48+F58</f>
        <v>630</v>
      </c>
      <c r="G59" s="55">
        <f t="shared" ref="G59" si="19">G48+G58</f>
        <v>71.92</v>
      </c>
      <c r="H59" s="55">
        <f t="shared" ref="H59" si="20">H48+H58</f>
        <v>80.21</v>
      </c>
      <c r="I59" s="55">
        <f t="shared" ref="I59" si="21">I48+I58</f>
        <v>336.23</v>
      </c>
      <c r="J59" s="55">
        <f t="shared" ref="J59:L59" si="22">J48+J58</f>
        <v>2404.92</v>
      </c>
      <c r="K59" s="55"/>
      <c r="L59" s="55">
        <f t="shared" si="22"/>
        <v>0</v>
      </c>
    </row>
    <row r="60" ht="15.15" spans="1:12">
      <c r="A60" s="16">
        <v>1</v>
      </c>
      <c r="B60" s="17">
        <v>4</v>
      </c>
      <c r="C60" s="18" t="s">
        <v>25</v>
      </c>
      <c r="D60" s="64" t="s">
        <v>26</v>
      </c>
      <c r="E60" s="44" t="s">
        <v>113</v>
      </c>
      <c r="F60" s="21">
        <v>170</v>
      </c>
      <c r="G60" s="22">
        <v>1.53</v>
      </c>
      <c r="H60" s="22">
        <v>0.3</v>
      </c>
      <c r="I60" s="22">
        <v>17.5</v>
      </c>
      <c r="J60" s="22">
        <v>76</v>
      </c>
      <c r="K60" s="27" t="s">
        <v>28</v>
      </c>
      <c r="L60" s="79">
        <v>0</v>
      </c>
    </row>
    <row r="61" ht="26.4" spans="1:12">
      <c r="A61" s="23"/>
      <c r="B61" s="24"/>
      <c r="C61" s="25"/>
      <c r="D61" s="69" t="s">
        <v>29</v>
      </c>
      <c r="E61" s="44" t="s">
        <v>114</v>
      </c>
      <c r="F61" s="27" t="s">
        <v>115</v>
      </c>
      <c r="G61" s="22">
        <v>26.52</v>
      </c>
      <c r="H61" s="22">
        <v>14.83</v>
      </c>
      <c r="I61" s="22">
        <v>40.08</v>
      </c>
      <c r="J61" s="22">
        <v>399.89</v>
      </c>
      <c r="K61" s="27" t="s">
        <v>116</v>
      </c>
      <c r="L61" s="80"/>
    </row>
    <row r="62" ht="14.4" spans="1:12">
      <c r="A62" s="23"/>
      <c r="B62" s="24"/>
      <c r="C62" s="25"/>
      <c r="D62" s="64" t="s">
        <v>33</v>
      </c>
      <c r="E62" s="44" t="s">
        <v>117</v>
      </c>
      <c r="F62" s="21">
        <v>200</v>
      </c>
      <c r="G62" s="46">
        <v>0.2</v>
      </c>
      <c r="H62" s="22">
        <v>0.05</v>
      </c>
      <c r="I62" s="22">
        <v>5.06</v>
      </c>
      <c r="J62" s="46">
        <v>21.5</v>
      </c>
      <c r="K62" s="27" t="s">
        <v>118</v>
      </c>
      <c r="L62" s="80"/>
    </row>
    <row r="63" ht="14.4" spans="1:12">
      <c r="A63" s="23"/>
      <c r="B63" s="24"/>
      <c r="C63" s="25"/>
      <c r="D63" s="70" t="s">
        <v>57</v>
      </c>
      <c r="E63" s="20" t="s">
        <v>119</v>
      </c>
      <c r="F63" s="21">
        <v>30</v>
      </c>
      <c r="G63" s="22">
        <v>2.3</v>
      </c>
      <c r="H63" s="22">
        <v>0.9</v>
      </c>
      <c r="I63" s="22">
        <v>15</v>
      </c>
      <c r="J63" s="22">
        <v>81</v>
      </c>
      <c r="K63" s="81"/>
      <c r="L63" s="80"/>
    </row>
    <row r="64" ht="14.4" spans="1:12">
      <c r="A64" s="23"/>
      <c r="B64" s="24"/>
      <c r="C64" s="25"/>
      <c r="D64" s="70"/>
      <c r="E64" s="65"/>
      <c r="F64" s="48"/>
      <c r="G64" s="31"/>
      <c r="H64" s="31"/>
      <c r="I64" s="31"/>
      <c r="J64" s="82"/>
      <c r="K64" s="81"/>
      <c r="L64" s="80"/>
    </row>
    <row r="65" ht="14.4" spans="1:12">
      <c r="A65" s="23"/>
      <c r="B65" s="24"/>
      <c r="C65" s="25"/>
      <c r="D65" s="64"/>
      <c r="E65" s="30"/>
      <c r="F65" s="83"/>
      <c r="G65" s="84"/>
      <c r="H65" s="84"/>
      <c r="I65" s="111"/>
      <c r="J65" s="84"/>
      <c r="K65" s="81"/>
      <c r="L65" s="80"/>
    </row>
    <row r="66" ht="14.4" spans="1:12">
      <c r="A66" s="34"/>
      <c r="B66" s="35"/>
      <c r="C66" s="36"/>
      <c r="D66" s="37" t="s">
        <v>45</v>
      </c>
      <c r="E66" s="85"/>
      <c r="F66" s="39">
        <f>SUM(F60:F65)</f>
        <v>400</v>
      </c>
      <c r="G66" s="39">
        <f>SUM(G60:G65)</f>
        <v>30.55</v>
      </c>
      <c r="H66" s="39">
        <f>SUM(H60:H65)</f>
        <v>16.08</v>
      </c>
      <c r="I66" s="39">
        <f>SUM(I60:I65)</f>
        <v>77.64</v>
      </c>
      <c r="J66" s="39">
        <f>SUM(J60:J65)</f>
        <v>578.39</v>
      </c>
      <c r="K66" s="77"/>
      <c r="L66" s="39"/>
    </row>
    <row r="67" ht="14.4" spans="1:12">
      <c r="A67" s="86">
        <f>A60</f>
        <v>1</v>
      </c>
      <c r="B67" s="87">
        <f>B60</f>
        <v>4</v>
      </c>
      <c r="C67" s="88" t="s">
        <v>46</v>
      </c>
      <c r="D67" s="43" t="s">
        <v>26</v>
      </c>
      <c r="E67" s="44" t="s">
        <v>120</v>
      </c>
      <c r="F67" s="21">
        <v>75</v>
      </c>
      <c r="G67" s="46">
        <v>0.67</v>
      </c>
      <c r="H67" s="22">
        <v>4.5</v>
      </c>
      <c r="I67" s="22">
        <v>5.55</v>
      </c>
      <c r="J67" s="46">
        <v>53</v>
      </c>
      <c r="K67" s="27" t="s">
        <v>121</v>
      </c>
      <c r="L67" s="48"/>
    </row>
    <row r="68" ht="26.4" spans="1:12">
      <c r="A68" s="89"/>
      <c r="B68" s="90"/>
      <c r="C68" s="91"/>
      <c r="D68" s="43" t="s">
        <v>49</v>
      </c>
      <c r="E68" s="44" t="s">
        <v>122</v>
      </c>
      <c r="F68" s="27" t="s">
        <v>104</v>
      </c>
      <c r="G68" s="22">
        <v>7.42</v>
      </c>
      <c r="H68" s="22">
        <v>7.19</v>
      </c>
      <c r="I68" s="22">
        <v>13.66</v>
      </c>
      <c r="J68" s="22">
        <v>186.7</v>
      </c>
      <c r="K68" s="27" t="s">
        <v>123</v>
      </c>
      <c r="L68" s="48"/>
    </row>
    <row r="69" ht="14.4" spans="1:12">
      <c r="A69" s="89"/>
      <c r="B69" s="90"/>
      <c r="C69" s="91"/>
      <c r="D69" s="43" t="s">
        <v>29</v>
      </c>
      <c r="E69" s="44" t="s">
        <v>124</v>
      </c>
      <c r="F69" s="27" t="s">
        <v>125</v>
      </c>
      <c r="G69" s="22">
        <v>14.6</v>
      </c>
      <c r="H69" s="46">
        <v>10.4</v>
      </c>
      <c r="I69" s="22">
        <v>3.1</v>
      </c>
      <c r="J69" s="22">
        <v>184.5</v>
      </c>
      <c r="K69" s="27" t="s">
        <v>126</v>
      </c>
      <c r="L69" s="48"/>
    </row>
    <row r="70" ht="14.4" spans="1:12">
      <c r="A70" s="89"/>
      <c r="B70" s="90"/>
      <c r="C70" s="91"/>
      <c r="D70" s="43" t="s">
        <v>36</v>
      </c>
      <c r="E70" s="44" t="s">
        <v>127</v>
      </c>
      <c r="F70" s="21">
        <v>150</v>
      </c>
      <c r="G70" s="22">
        <v>4.65</v>
      </c>
      <c r="H70" s="22">
        <v>4.75</v>
      </c>
      <c r="I70" s="22">
        <v>24.86</v>
      </c>
      <c r="J70" s="46">
        <v>160.8</v>
      </c>
      <c r="K70" s="27" t="s">
        <v>128</v>
      </c>
      <c r="L70" s="48"/>
    </row>
    <row r="71" ht="14.4" spans="1:12">
      <c r="A71" s="89"/>
      <c r="B71" s="90"/>
      <c r="C71" s="91"/>
      <c r="D71" s="43" t="s">
        <v>61</v>
      </c>
      <c r="E71" s="44" t="s">
        <v>129</v>
      </c>
      <c r="F71" s="21">
        <v>200</v>
      </c>
      <c r="G71" s="22">
        <v>0.68</v>
      </c>
      <c r="H71" s="22">
        <v>0.28</v>
      </c>
      <c r="I71" s="22">
        <v>20.76</v>
      </c>
      <c r="J71" s="22">
        <v>88.2</v>
      </c>
      <c r="K71" s="27" t="s">
        <v>130</v>
      </c>
      <c r="L71" s="48"/>
    </row>
    <row r="72" ht="14.4" spans="1:12">
      <c r="A72" s="89"/>
      <c r="B72" s="90"/>
      <c r="C72" s="91"/>
      <c r="D72" s="43" t="s">
        <v>57</v>
      </c>
      <c r="E72" s="44" t="s">
        <v>58</v>
      </c>
      <c r="F72" s="27" t="s">
        <v>59</v>
      </c>
      <c r="G72" s="22">
        <v>2.28</v>
      </c>
      <c r="H72" s="22">
        <v>0.27</v>
      </c>
      <c r="I72" s="22">
        <v>14.91</v>
      </c>
      <c r="J72" s="22">
        <v>71.19</v>
      </c>
      <c r="K72" s="76"/>
      <c r="L72" s="48"/>
    </row>
    <row r="73" ht="14.4" spans="1:12">
      <c r="A73" s="89"/>
      <c r="B73" s="90"/>
      <c r="C73" s="91"/>
      <c r="D73" s="43" t="s">
        <v>90</v>
      </c>
      <c r="E73" s="44" t="s">
        <v>60</v>
      </c>
      <c r="F73" s="47" t="s">
        <v>59</v>
      </c>
      <c r="G73" s="22">
        <v>2.03</v>
      </c>
      <c r="H73" s="46">
        <v>0.4</v>
      </c>
      <c r="I73" s="46">
        <v>15.7</v>
      </c>
      <c r="J73" s="22">
        <v>74.49</v>
      </c>
      <c r="K73" s="76"/>
      <c r="L73" s="48"/>
    </row>
    <row r="74" ht="14.4" spans="1:12">
      <c r="A74" s="89"/>
      <c r="B74" s="90"/>
      <c r="C74" s="92"/>
      <c r="D74" s="49" t="s">
        <v>61</v>
      </c>
      <c r="E74" s="93" t="s">
        <v>91</v>
      </c>
      <c r="F74" s="94">
        <v>200</v>
      </c>
      <c r="G74" s="95">
        <v>1.4</v>
      </c>
      <c r="H74" s="96">
        <v>0</v>
      </c>
      <c r="I74" s="95">
        <v>24.4</v>
      </c>
      <c r="J74" s="95">
        <v>103.2</v>
      </c>
      <c r="K74" s="112" t="s">
        <v>92</v>
      </c>
      <c r="L74" s="48"/>
    </row>
    <row r="75" ht="14.4" spans="1:12">
      <c r="A75" s="34"/>
      <c r="B75" s="35"/>
      <c r="C75" s="36"/>
      <c r="D75" s="62" t="s">
        <v>131</v>
      </c>
      <c r="E75" s="93" t="s">
        <v>132</v>
      </c>
      <c r="F75" s="94">
        <v>100</v>
      </c>
      <c r="G75" s="96">
        <v>9.1</v>
      </c>
      <c r="H75" s="96">
        <v>7.34</v>
      </c>
      <c r="I75" s="96">
        <v>59.78</v>
      </c>
      <c r="J75" s="96">
        <v>341.7</v>
      </c>
      <c r="K75" s="112" t="s">
        <v>133</v>
      </c>
      <c r="L75" s="39">
        <f>SUM(L67:L74)</f>
        <v>0</v>
      </c>
    </row>
    <row r="76" ht="15.75" customHeight="1" spans="1:12">
      <c r="A76" s="50">
        <f>A60</f>
        <v>1</v>
      </c>
      <c r="B76" s="51">
        <f>B60</f>
        <v>4</v>
      </c>
      <c r="C76" s="52" t="s">
        <v>66</v>
      </c>
      <c r="D76" s="97"/>
      <c r="E76" s="98"/>
      <c r="F76" s="55">
        <f>F66+F75</f>
        <v>500</v>
      </c>
      <c r="G76" s="55">
        <f>G66+G75</f>
        <v>39.65</v>
      </c>
      <c r="H76" s="55">
        <f>H66+H75</f>
        <v>23.42</v>
      </c>
      <c r="I76" s="55">
        <f>I66+I75</f>
        <v>137.42</v>
      </c>
      <c r="J76" s="55">
        <f>J66+J75</f>
        <v>920.09</v>
      </c>
      <c r="K76" s="55"/>
      <c r="L76" s="55">
        <f>L66+L75</f>
        <v>0</v>
      </c>
    </row>
    <row r="77" ht="15.15" spans="1:12">
      <c r="A77" s="16">
        <v>1</v>
      </c>
      <c r="B77" s="17">
        <v>5</v>
      </c>
      <c r="C77" s="18" t="s">
        <v>25</v>
      </c>
      <c r="D77" s="57" t="s">
        <v>26</v>
      </c>
      <c r="E77" s="44" t="s">
        <v>134</v>
      </c>
      <c r="F77" s="21">
        <v>80</v>
      </c>
      <c r="G77" s="46">
        <v>0.56</v>
      </c>
      <c r="H77" s="22">
        <v>0.2</v>
      </c>
      <c r="I77" s="46">
        <v>15.23</v>
      </c>
      <c r="J77" s="46">
        <v>64</v>
      </c>
      <c r="K77" s="27" t="s">
        <v>28</v>
      </c>
      <c r="L77" s="74"/>
    </row>
    <row r="78" ht="14.4" spans="1:12">
      <c r="A78" s="23"/>
      <c r="B78" s="24"/>
      <c r="C78" s="25"/>
      <c r="D78" s="69" t="s">
        <v>36</v>
      </c>
      <c r="E78" s="20" t="s">
        <v>67</v>
      </c>
      <c r="F78" s="47" t="s">
        <v>68</v>
      </c>
      <c r="G78" s="22">
        <v>2.4</v>
      </c>
      <c r="H78" s="22">
        <v>8.2</v>
      </c>
      <c r="I78" s="22">
        <v>15.1</v>
      </c>
      <c r="J78" s="22">
        <v>147</v>
      </c>
      <c r="K78" s="47" t="s">
        <v>69</v>
      </c>
      <c r="L78" s="113"/>
    </row>
    <row r="79" ht="14.4" spans="1:12">
      <c r="A79" s="23"/>
      <c r="B79" s="24"/>
      <c r="C79" s="25"/>
      <c r="D79" s="70" t="s">
        <v>36</v>
      </c>
      <c r="E79" s="44" t="s">
        <v>70</v>
      </c>
      <c r="F79" s="58">
        <v>1</v>
      </c>
      <c r="G79" s="22">
        <v>5.52</v>
      </c>
      <c r="H79" s="22">
        <v>5.04</v>
      </c>
      <c r="I79" s="22">
        <v>0</v>
      </c>
      <c r="J79" s="22">
        <v>67.44</v>
      </c>
      <c r="K79" s="27" t="s">
        <v>71</v>
      </c>
      <c r="L79" s="48"/>
    </row>
    <row r="80" ht="26.4" spans="1:12">
      <c r="A80" s="23"/>
      <c r="B80" s="24"/>
      <c r="C80" s="25"/>
      <c r="D80" s="70" t="s">
        <v>29</v>
      </c>
      <c r="E80" s="99" t="s">
        <v>135</v>
      </c>
      <c r="F80" s="27" t="s">
        <v>31</v>
      </c>
      <c r="G80" s="22">
        <v>6.11</v>
      </c>
      <c r="H80" s="22">
        <v>10.72</v>
      </c>
      <c r="I80" s="22">
        <v>42.38</v>
      </c>
      <c r="J80" s="22">
        <v>272.83</v>
      </c>
      <c r="K80" s="27" t="s">
        <v>136</v>
      </c>
      <c r="L80" s="48"/>
    </row>
    <row r="81" ht="14.4" spans="1:12">
      <c r="A81" s="23"/>
      <c r="B81" s="24"/>
      <c r="C81" s="25"/>
      <c r="D81" s="70" t="s">
        <v>57</v>
      </c>
      <c r="E81" s="20" t="s">
        <v>34</v>
      </c>
      <c r="F81" s="21">
        <v>200</v>
      </c>
      <c r="G81" s="22">
        <v>1.67</v>
      </c>
      <c r="H81" s="22">
        <v>1.25</v>
      </c>
      <c r="I81" s="22">
        <v>7.53</v>
      </c>
      <c r="J81" s="22">
        <v>48.09</v>
      </c>
      <c r="K81" s="28" t="s">
        <v>35</v>
      </c>
      <c r="L81" s="48"/>
    </row>
    <row r="82" ht="14.4" spans="1:12">
      <c r="A82" s="23"/>
      <c r="B82" s="24"/>
      <c r="C82" s="25"/>
      <c r="D82" s="64"/>
      <c r="E82" s="44"/>
      <c r="F82" s="21"/>
      <c r="G82" s="100"/>
      <c r="H82" s="100"/>
      <c r="I82" s="100"/>
      <c r="J82" s="100"/>
      <c r="K82" s="81"/>
      <c r="L82" s="48"/>
    </row>
    <row r="83" ht="14.4" spans="1:12">
      <c r="A83" s="34"/>
      <c r="B83" s="35"/>
      <c r="C83" s="36"/>
      <c r="D83" s="37" t="s">
        <v>45</v>
      </c>
      <c r="E83" s="85"/>
      <c r="F83" s="39">
        <f>SUM(F77:F82)</f>
        <v>281</v>
      </c>
      <c r="G83" s="39">
        <f>SUM(G77:G82)</f>
        <v>16.26</v>
      </c>
      <c r="H83" s="39">
        <f>SUM(H77:H82)</f>
        <v>25.41</v>
      </c>
      <c r="I83" s="39">
        <f>SUM(I77:I82)</f>
        <v>80.24</v>
      </c>
      <c r="J83" s="39">
        <f>SUM(J77:J82)</f>
        <v>599.36</v>
      </c>
      <c r="K83" s="77"/>
      <c r="L83" s="39">
        <v>0</v>
      </c>
    </row>
    <row r="84" ht="26.4" spans="1:12">
      <c r="A84" s="40">
        <f>A77</f>
        <v>1</v>
      </c>
      <c r="B84" s="41">
        <f>B77</f>
        <v>5</v>
      </c>
      <c r="C84" s="42" t="s">
        <v>46</v>
      </c>
      <c r="D84" s="43" t="s">
        <v>26</v>
      </c>
      <c r="E84" s="44" t="s">
        <v>47</v>
      </c>
      <c r="F84" s="21">
        <v>50</v>
      </c>
      <c r="G84" s="22">
        <v>0.49</v>
      </c>
      <c r="H84" s="22">
        <v>0.06</v>
      </c>
      <c r="I84" s="22">
        <v>1.53</v>
      </c>
      <c r="J84" s="22">
        <v>8.63</v>
      </c>
      <c r="K84" s="27" t="s">
        <v>48</v>
      </c>
      <c r="L84" s="48"/>
    </row>
    <row r="85" ht="26.4" spans="1:12">
      <c r="A85" s="23"/>
      <c r="B85" s="24"/>
      <c r="C85" s="25"/>
      <c r="D85" s="43" t="s">
        <v>49</v>
      </c>
      <c r="E85" s="45" t="s">
        <v>137</v>
      </c>
      <c r="F85" s="28">
        <v>250</v>
      </c>
      <c r="G85" s="22">
        <v>6.9</v>
      </c>
      <c r="H85" s="46">
        <v>11.1</v>
      </c>
      <c r="I85" s="22">
        <v>15.7</v>
      </c>
      <c r="J85" s="22">
        <v>191</v>
      </c>
      <c r="K85" s="28" t="s">
        <v>138</v>
      </c>
      <c r="L85" s="48"/>
    </row>
    <row r="86" ht="26.4" spans="1:12">
      <c r="A86" s="23"/>
      <c r="B86" s="24"/>
      <c r="C86" s="25"/>
      <c r="D86" s="43" t="s">
        <v>29</v>
      </c>
      <c r="E86" s="44" t="s">
        <v>139</v>
      </c>
      <c r="F86" s="27" t="s">
        <v>83</v>
      </c>
      <c r="G86" s="22">
        <v>11.01</v>
      </c>
      <c r="H86" s="22">
        <v>9.26</v>
      </c>
      <c r="I86" s="22">
        <v>8.39</v>
      </c>
      <c r="J86" s="22">
        <v>211.36</v>
      </c>
      <c r="K86" s="27" t="s">
        <v>140</v>
      </c>
      <c r="L86" s="48"/>
    </row>
    <row r="87" ht="14.4" spans="1:12">
      <c r="A87" s="23"/>
      <c r="B87" s="24"/>
      <c r="C87" s="25"/>
      <c r="D87" s="43" t="s">
        <v>36</v>
      </c>
      <c r="E87" s="44" t="s">
        <v>141</v>
      </c>
      <c r="F87" s="21">
        <v>150</v>
      </c>
      <c r="G87" s="22">
        <v>3.52</v>
      </c>
      <c r="H87" s="22">
        <v>5.43</v>
      </c>
      <c r="I87" s="22">
        <v>23.42</v>
      </c>
      <c r="J87" s="22">
        <v>155.78</v>
      </c>
      <c r="K87" s="27" t="s">
        <v>142</v>
      </c>
      <c r="L87" s="48"/>
    </row>
    <row r="88" ht="26.4" spans="1:12">
      <c r="A88" s="23"/>
      <c r="B88" s="24"/>
      <c r="C88" s="25"/>
      <c r="D88" s="43" t="s">
        <v>61</v>
      </c>
      <c r="E88" s="44" t="s">
        <v>55</v>
      </c>
      <c r="F88" s="21">
        <v>200</v>
      </c>
      <c r="G88" s="46">
        <v>0.5</v>
      </c>
      <c r="H88" s="22">
        <v>0.02</v>
      </c>
      <c r="I88" s="22">
        <v>19.43</v>
      </c>
      <c r="J88" s="22">
        <v>79.92</v>
      </c>
      <c r="K88" s="27" t="s">
        <v>56</v>
      </c>
      <c r="L88" s="48"/>
    </row>
    <row r="89" ht="14.4" spans="1:12">
      <c r="A89" s="23"/>
      <c r="B89" s="24"/>
      <c r="C89" s="25"/>
      <c r="D89" s="43" t="s">
        <v>57</v>
      </c>
      <c r="E89" s="44" t="s">
        <v>58</v>
      </c>
      <c r="F89" s="27" t="s">
        <v>59</v>
      </c>
      <c r="G89" s="22">
        <v>2.28</v>
      </c>
      <c r="H89" s="22">
        <v>0.27</v>
      </c>
      <c r="I89" s="22">
        <v>14.91</v>
      </c>
      <c r="J89" s="22">
        <v>71.19</v>
      </c>
      <c r="K89" s="76"/>
      <c r="L89" s="48"/>
    </row>
    <row r="90" ht="14.4" spans="1:12">
      <c r="A90" s="23"/>
      <c r="B90" s="24"/>
      <c r="C90" s="25"/>
      <c r="D90" s="43" t="s">
        <v>90</v>
      </c>
      <c r="E90" s="44" t="s">
        <v>60</v>
      </c>
      <c r="F90" s="47" t="s">
        <v>59</v>
      </c>
      <c r="G90" s="22">
        <v>2.03</v>
      </c>
      <c r="H90" s="46">
        <v>0.4</v>
      </c>
      <c r="I90" s="46">
        <v>15.7</v>
      </c>
      <c r="J90" s="22">
        <v>74.49</v>
      </c>
      <c r="K90" s="76"/>
      <c r="L90" s="48"/>
    </row>
    <row r="91" ht="14.4" spans="1:12">
      <c r="A91" s="23"/>
      <c r="B91" s="24"/>
      <c r="C91" s="25"/>
      <c r="D91" s="101" t="s">
        <v>61</v>
      </c>
      <c r="E91" s="45" t="s">
        <v>143</v>
      </c>
      <c r="F91" s="28">
        <v>200</v>
      </c>
      <c r="G91" s="22">
        <v>6.12</v>
      </c>
      <c r="H91" s="22">
        <v>5.28</v>
      </c>
      <c r="I91" s="22">
        <v>8.65</v>
      </c>
      <c r="J91" s="22">
        <v>106.56</v>
      </c>
      <c r="K91" s="76"/>
      <c r="L91" s="48"/>
    </row>
    <row r="92" ht="14.4" spans="1:12">
      <c r="A92" s="34"/>
      <c r="B92" s="35"/>
      <c r="C92" s="36"/>
      <c r="D92" s="62" t="s">
        <v>40</v>
      </c>
      <c r="E92" s="20" t="s">
        <v>144</v>
      </c>
      <c r="F92" s="28">
        <v>23</v>
      </c>
      <c r="G92" s="22">
        <v>2.49</v>
      </c>
      <c r="H92" s="22">
        <v>7.2</v>
      </c>
      <c r="I92" s="22">
        <v>17.28</v>
      </c>
      <c r="J92" s="22">
        <v>143.88</v>
      </c>
      <c r="K92" s="77"/>
      <c r="L92" s="39">
        <f>SUM(L84:L91)</f>
        <v>0</v>
      </c>
    </row>
    <row r="93" ht="15.75" customHeight="1" spans="1:12">
      <c r="A93" s="50">
        <f>A77</f>
        <v>1</v>
      </c>
      <c r="B93" s="51">
        <f>B77</f>
        <v>5</v>
      </c>
      <c r="C93" s="52" t="s">
        <v>66</v>
      </c>
      <c r="D93" s="97"/>
      <c r="E93" s="102"/>
      <c r="F93" s="55">
        <f>F83+F92</f>
        <v>304</v>
      </c>
      <c r="G93" s="55">
        <f>G83+G92</f>
        <v>18.75</v>
      </c>
      <c r="H93" s="55">
        <f>H83+H92</f>
        <v>32.61</v>
      </c>
      <c r="I93" s="55">
        <f>I83+I92</f>
        <v>97.52</v>
      </c>
      <c r="J93" s="55">
        <f>J83+J92</f>
        <v>743.24</v>
      </c>
      <c r="K93" s="55"/>
      <c r="L93" s="55">
        <f>L83+L92</f>
        <v>0</v>
      </c>
    </row>
    <row r="94" ht="15.15" spans="1:12">
      <c r="A94" s="16">
        <v>1</v>
      </c>
      <c r="B94" s="17">
        <v>6</v>
      </c>
      <c r="C94" s="18" t="s">
        <v>25</v>
      </c>
      <c r="D94" s="57" t="s">
        <v>26</v>
      </c>
      <c r="E94" s="20" t="s">
        <v>27</v>
      </c>
      <c r="F94" s="21">
        <v>100</v>
      </c>
      <c r="G94" s="22">
        <v>0.4</v>
      </c>
      <c r="H94" s="22">
        <v>0.4</v>
      </c>
      <c r="I94" s="22">
        <v>9.8</v>
      </c>
      <c r="J94" s="22">
        <v>47</v>
      </c>
      <c r="K94" s="28" t="s">
        <v>28</v>
      </c>
      <c r="L94" s="74">
        <v>0</v>
      </c>
    </row>
    <row r="95" ht="26.4" spans="1:12">
      <c r="A95" s="23"/>
      <c r="B95" s="24"/>
      <c r="C95" s="25"/>
      <c r="D95" s="57" t="s">
        <v>29</v>
      </c>
      <c r="E95" s="44" t="s">
        <v>145</v>
      </c>
      <c r="F95" s="27" t="s">
        <v>115</v>
      </c>
      <c r="G95" s="22">
        <v>26.3</v>
      </c>
      <c r="H95" s="46">
        <v>19.9</v>
      </c>
      <c r="I95" s="22">
        <v>50.4</v>
      </c>
      <c r="J95" s="22">
        <v>564</v>
      </c>
      <c r="K95" s="27" t="s">
        <v>146</v>
      </c>
      <c r="L95" s="113"/>
    </row>
    <row r="96" ht="14.4" spans="1:12">
      <c r="A96" s="23"/>
      <c r="B96" s="24"/>
      <c r="C96" s="25"/>
      <c r="D96" s="64" t="s">
        <v>36</v>
      </c>
      <c r="E96" s="44" t="s">
        <v>117</v>
      </c>
      <c r="F96" s="21">
        <v>200</v>
      </c>
      <c r="G96" s="46">
        <v>0.2</v>
      </c>
      <c r="H96" s="22">
        <v>0.05</v>
      </c>
      <c r="I96" s="22">
        <v>5.06</v>
      </c>
      <c r="J96" s="46">
        <v>21.5</v>
      </c>
      <c r="K96" s="27" t="s">
        <v>118</v>
      </c>
      <c r="L96" s="48"/>
    </row>
    <row r="97" ht="14.4" spans="1:12">
      <c r="A97" s="23"/>
      <c r="B97" s="24"/>
      <c r="C97" s="25"/>
      <c r="D97" s="43" t="s">
        <v>33</v>
      </c>
      <c r="E97" s="20" t="s">
        <v>119</v>
      </c>
      <c r="F97" s="21">
        <v>30</v>
      </c>
      <c r="G97" s="22">
        <v>2.3</v>
      </c>
      <c r="H97" s="22">
        <v>0.9</v>
      </c>
      <c r="I97" s="22">
        <v>15</v>
      </c>
      <c r="J97" s="22">
        <v>81</v>
      </c>
      <c r="K97" s="114"/>
      <c r="L97" s="48"/>
    </row>
    <row r="98" ht="14.4" spans="1:12">
      <c r="A98" s="23"/>
      <c r="B98" s="24"/>
      <c r="C98" s="25"/>
      <c r="D98" s="43"/>
      <c r="E98" s="33"/>
      <c r="F98" s="103"/>
      <c r="G98" s="104"/>
      <c r="H98" s="104"/>
      <c r="I98" s="115"/>
      <c r="J98" s="31"/>
      <c r="K98" s="114"/>
      <c r="L98" s="48"/>
    </row>
    <row r="99" ht="14.4" spans="1:12">
      <c r="A99" s="23"/>
      <c r="B99" s="24"/>
      <c r="C99" s="25"/>
      <c r="D99" s="43"/>
      <c r="E99" s="30"/>
      <c r="F99" s="105"/>
      <c r="G99" s="31"/>
      <c r="H99" s="31"/>
      <c r="I99" s="31"/>
      <c r="J99" s="31"/>
      <c r="K99" s="76"/>
      <c r="L99" s="48"/>
    </row>
    <row r="100" ht="14.4" spans="1:12">
      <c r="A100" s="23"/>
      <c r="B100" s="24"/>
      <c r="C100" s="25"/>
      <c r="D100" s="60"/>
      <c r="E100" s="30"/>
      <c r="F100" s="105"/>
      <c r="G100" s="84"/>
      <c r="H100" s="84"/>
      <c r="I100" s="111"/>
      <c r="J100" s="82"/>
      <c r="K100" s="81"/>
      <c r="L100" s="48"/>
    </row>
    <row r="101" ht="14.4" spans="1:12">
      <c r="A101" s="23"/>
      <c r="B101" s="24"/>
      <c r="C101" s="25"/>
      <c r="D101" s="60"/>
      <c r="E101" s="106"/>
      <c r="F101" s="107"/>
      <c r="G101" s="32"/>
      <c r="H101" s="32"/>
      <c r="I101" s="75"/>
      <c r="J101" s="32"/>
      <c r="K101" s="76"/>
      <c r="L101" s="48"/>
    </row>
    <row r="102" ht="14.4" spans="1:12">
      <c r="A102" s="34"/>
      <c r="B102" s="35"/>
      <c r="C102" s="36"/>
      <c r="D102" s="37" t="s">
        <v>45</v>
      </c>
      <c r="E102" s="85"/>
      <c r="F102" s="39">
        <f>SUM(F94:F101)</f>
        <v>330</v>
      </c>
      <c r="G102" s="39">
        <f t="shared" ref="G102:J102" si="23">SUM(G94:G101)</f>
        <v>29.2</v>
      </c>
      <c r="H102" s="39">
        <f t="shared" si="23"/>
        <v>21.25</v>
      </c>
      <c r="I102" s="39">
        <f t="shared" si="23"/>
        <v>80.26</v>
      </c>
      <c r="J102" s="39">
        <f t="shared" si="23"/>
        <v>713.5</v>
      </c>
      <c r="K102" s="77"/>
      <c r="L102" s="39">
        <v>0</v>
      </c>
    </row>
    <row r="103" ht="26.4" spans="1:12">
      <c r="A103" s="40">
        <f>A94</f>
        <v>1</v>
      </c>
      <c r="B103" s="41">
        <f>B94</f>
        <v>6</v>
      </c>
      <c r="C103" s="42" t="s">
        <v>46</v>
      </c>
      <c r="D103" s="43" t="s">
        <v>26</v>
      </c>
      <c r="E103" s="44" t="s">
        <v>101</v>
      </c>
      <c r="F103" s="21">
        <v>50</v>
      </c>
      <c r="G103" s="22">
        <v>0.31</v>
      </c>
      <c r="H103" s="22">
        <v>0.1</v>
      </c>
      <c r="I103" s="22">
        <v>2.45</v>
      </c>
      <c r="J103" s="22">
        <v>13</v>
      </c>
      <c r="K103" s="27" t="s">
        <v>48</v>
      </c>
      <c r="L103" s="48"/>
    </row>
    <row r="104" ht="26.4" spans="1:12">
      <c r="A104" s="23"/>
      <c r="B104" s="24"/>
      <c r="C104" s="25"/>
      <c r="D104" s="43" t="s">
        <v>49</v>
      </c>
      <c r="E104" s="45" t="s">
        <v>147</v>
      </c>
      <c r="F104" s="28" t="s">
        <v>148</v>
      </c>
      <c r="G104" s="22">
        <v>8.34</v>
      </c>
      <c r="H104" s="22">
        <v>9.11</v>
      </c>
      <c r="I104" s="22">
        <v>9.21</v>
      </c>
      <c r="J104" s="22">
        <v>182.22</v>
      </c>
      <c r="K104" s="28" t="s">
        <v>149</v>
      </c>
      <c r="L104" s="48"/>
    </row>
    <row r="105" ht="26.4" spans="1:12">
      <c r="A105" s="23"/>
      <c r="B105" s="24"/>
      <c r="C105" s="25"/>
      <c r="D105" s="43" t="s">
        <v>29</v>
      </c>
      <c r="E105" s="44" t="s">
        <v>150</v>
      </c>
      <c r="F105" s="27" t="s">
        <v>83</v>
      </c>
      <c r="G105" s="22">
        <v>12.59</v>
      </c>
      <c r="H105" s="22">
        <v>17.08</v>
      </c>
      <c r="I105" s="22">
        <v>12.06</v>
      </c>
      <c r="J105" s="22">
        <v>252.35</v>
      </c>
      <c r="K105" s="27" t="s">
        <v>151</v>
      </c>
      <c r="L105" s="48"/>
    </row>
    <row r="106" ht="14.4" spans="1:12">
      <c r="A106" s="23"/>
      <c r="B106" s="24"/>
      <c r="C106" s="25"/>
      <c r="D106" s="43" t="s">
        <v>36</v>
      </c>
      <c r="E106" s="44" t="s">
        <v>152</v>
      </c>
      <c r="F106" s="21">
        <v>150</v>
      </c>
      <c r="G106" s="22">
        <v>4.4</v>
      </c>
      <c r="H106" s="22">
        <v>4.3</v>
      </c>
      <c r="I106" s="22">
        <v>24.35</v>
      </c>
      <c r="J106" s="22">
        <v>165.5</v>
      </c>
      <c r="K106" s="27" t="s">
        <v>128</v>
      </c>
      <c r="L106" s="48"/>
    </row>
    <row r="107" ht="26.4" spans="1:12">
      <c r="A107" s="23"/>
      <c r="B107" s="24"/>
      <c r="C107" s="25"/>
      <c r="D107" s="43" t="s">
        <v>61</v>
      </c>
      <c r="E107" s="44" t="s">
        <v>108</v>
      </c>
      <c r="F107" s="21">
        <v>200</v>
      </c>
      <c r="G107" s="22">
        <v>0.51</v>
      </c>
      <c r="H107" s="22">
        <v>0.08</v>
      </c>
      <c r="I107" s="22">
        <v>19.38</v>
      </c>
      <c r="J107" s="22">
        <v>80.23</v>
      </c>
      <c r="K107" s="27" t="s">
        <v>107</v>
      </c>
      <c r="L107" s="48"/>
    </row>
    <row r="108" ht="14.4" spans="1:12">
      <c r="A108" s="23"/>
      <c r="B108" s="24"/>
      <c r="C108" s="25"/>
      <c r="D108" s="43" t="s">
        <v>57</v>
      </c>
      <c r="E108" s="44" t="s">
        <v>58</v>
      </c>
      <c r="F108" s="27" t="s">
        <v>59</v>
      </c>
      <c r="G108" s="22">
        <v>2.28</v>
      </c>
      <c r="H108" s="22">
        <v>0.27</v>
      </c>
      <c r="I108" s="22">
        <v>14.91</v>
      </c>
      <c r="J108" s="22">
        <v>71.19</v>
      </c>
      <c r="K108" s="76"/>
      <c r="L108" s="48"/>
    </row>
    <row r="109" ht="14.4" spans="1:12">
      <c r="A109" s="23"/>
      <c r="B109" s="24"/>
      <c r="C109" s="25"/>
      <c r="D109" s="43" t="s">
        <v>90</v>
      </c>
      <c r="E109" s="44" t="s">
        <v>60</v>
      </c>
      <c r="F109" s="47" t="s">
        <v>59</v>
      </c>
      <c r="G109" s="22">
        <v>2.03</v>
      </c>
      <c r="H109" s="46">
        <v>0.4</v>
      </c>
      <c r="I109" s="46">
        <v>15.7</v>
      </c>
      <c r="J109" s="22">
        <v>74.49</v>
      </c>
      <c r="K109" s="76"/>
      <c r="L109" s="48"/>
    </row>
    <row r="110" ht="14.4" spans="1:12">
      <c r="A110" s="23"/>
      <c r="B110" s="24"/>
      <c r="C110" s="25"/>
      <c r="D110" s="49" t="s">
        <v>61</v>
      </c>
      <c r="E110" s="20" t="s">
        <v>91</v>
      </c>
      <c r="F110" s="21">
        <v>200</v>
      </c>
      <c r="G110" s="46">
        <v>1.4</v>
      </c>
      <c r="H110" s="22">
        <v>0</v>
      </c>
      <c r="I110" s="46">
        <v>24.4</v>
      </c>
      <c r="J110" s="46">
        <v>103.2</v>
      </c>
      <c r="K110" s="28" t="s">
        <v>92</v>
      </c>
      <c r="L110" s="48"/>
    </row>
    <row r="111" ht="14.4" spans="1:12">
      <c r="A111" s="23"/>
      <c r="B111" s="24"/>
      <c r="C111" s="25"/>
      <c r="D111" s="49" t="s">
        <v>40</v>
      </c>
      <c r="E111" s="20" t="s">
        <v>64</v>
      </c>
      <c r="F111" s="28">
        <v>42</v>
      </c>
      <c r="G111" s="22">
        <v>2.1</v>
      </c>
      <c r="H111" s="22">
        <v>1.6</v>
      </c>
      <c r="I111" s="22">
        <v>26.3</v>
      </c>
      <c r="J111" s="22">
        <v>128</v>
      </c>
      <c r="K111" s="28" t="s">
        <v>65</v>
      </c>
      <c r="L111" s="48"/>
    </row>
    <row r="112" ht="15.15" spans="1:12">
      <c r="A112" s="34"/>
      <c r="B112" s="35"/>
      <c r="C112" s="36"/>
      <c r="D112" s="37" t="s">
        <v>45</v>
      </c>
      <c r="E112" s="108"/>
      <c r="F112" s="39">
        <f>SUM(F103:F111)</f>
        <v>642</v>
      </c>
      <c r="G112" s="39">
        <f t="shared" ref="G112:J112" si="24">SUM(G103:G111)</f>
        <v>33.96</v>
      </c>
      <c r="H112" s="39">
        <f t="shared" si="24"/>
        <v>32.94</v>
      </c>
      <c r="I112" s="39">
        <f t="shared" si="24"/>
        <v>148.76</v>
      </c>
      <c r="J112" s="39">
        <f t="shared" si="24"/>
        <v>1070.18</v>
      </c>
      <c r="K112" s="77"/>
      <c r="L112" s="39">
        <f t="shared" ref="L112" si="25">SUM(L103:L111)</f>
        <v>0</v>
      </c>
    </row>
    <row r="113" ht="13.95" spans="1:12">
      <c r="A113" s="50">
        <f>A94</f>
        <v>1</v>
      </c>
      <c r="B113" s="51">
        <f>B94</f>
        <v>6</v>
      </c>
      <c r="C113" s="52" t="s">
        <v>66</v>
      </c>
      <c r="D113" s="53"/>
      <c r="E113" s="109"/>
      <c r="F113" s="55">
        <f>F102+F112</f>
        <v>972</v>
      </c>
      <c r="G113" s="55">
        <f t="shared" ref="G113" si="26">G102+G112</f>
        <v>63.16</v>
      </c>
      <c r="H113" s="55">
        <f t="shared" ref="H113" si="27">H102+H112</f>
        <v>54.19</v>
      </c>
      <c r="I113" s="55">
        <f t="shared" ref="I113" si="28">I102+I112</f>
        <v>229.02</v>
      </c>
      <c r="J113" s="55">
        <f t="shared" ref="J113:L113" si="29">J102+J112</f>
        <v>1783.68</v>
      </c>
      <c r="K113" s="55"/>
      <c r="L113" s="55">
        <f t="shared" si="29"/>
        <v>0</v>
      </c>
    </row>
    <row r="114" ht="14.4" spans="1:12">
      <c r="A114" s="56">
        <v>2</v>
      </c>
      <c r="B114" s="24">
        <v>1</v>
      </c>
      <c r="C114" s="18" t="s">
        <v>25</v>
      </c>
      <c r="D114" s="57" t="s">
        <v>26</v>
      </c>
      <c r="E114" s="20" t="s">
        <v>67</v>
      </c>
      <c r="F114" s="47" t="s">
        <v>68</v>
      </c>
      <c r="G114" s="22">
        <v>2.4</v>
      </c>
      <c r="H114" s="22">
        <v>8.2</v>
      </c>
      <c r="I114" s="22">
        <v>15.1</v>
      </c>
      <c r="J114" s="22">
        <v>147</v>
      </c>
      <c r="K114" s="47" t="s">
        <v>69</v>
      </c>
      <c r="L114" s="74">
        <v>0</v>
      </c>
    </row>
    <row r="115" ht="14.4" spans="1:12">
      <c r="A115" s="56"/>
      <c r="B115" s="24"/>
      <c r="C115" s="25"/>
      <c r="D115" s="64" t="s">
        <v>36</v>
      </c>
      <c r="E115" s="44" t="s">
        <v>70</v>
      </c>
      <c r="F115" s="58">
        <v>1</v>
      </c>
      <c r="G115" s="22">
        <v>5.52</v>
      </c>
      <c r="H115" s="22">
        <v>5.04</v>
      </c>
      <c r="I115" s="22">
        <v>0</v>
      </c>
      <c r="J115" s="22">
        <v>67.44</v>
      </c>
      <c r="K115" s="27" t="s">
        <v>71</v>
      </c>
      <c r="L115" s="48"/>
    </row>
    <row r="116" ht="52.8" spans="1:12">
      <c r="A116" s="56"/>
      <c r="B116" s="24"/>
      <c r="C116" s="25"/>
      <c r="D116" s="43" t="s">
        <v>29</v>
      </c>
      <c r="E116" s="110" t="s">
        <v>153</v>
      </c>
      <c r="F116" s="27" t="s">
        <v>31</v>
      </c>
      <c r="G116" s="22">
        <v>8.01</v>
      </c>
      <c r="H116" s="22">
        <v>9.75</v>
      </c>
      <c r="I116" s="22">
        <v>36.6</v>
      </c>
      <c r="J116" s="22">
        <v>262.7</v>
      </c>
      <c r="K116" s="27" t="s">
        <v>32</v>
      </c>
      <c r="L116" s="48"/>
    </row>
    <row r="117" ht="14.4" spans="1:12">
      <c r="A117" s="56"/>
      <c r="B117" s="24"/>
      <c r="C117" s="25"/>
      <c r="D117" s="43" t="s">
        <v>33</v>
      </c>
      <c r="E117" s="44" t="s">
        <v>34</v>
      </c>
      <c r="F117" s="21">
        <v>200</v>
      </c>
      <c r="G117" s="22">
        <v>1.67</v>
      </c>
      <c r="H117" s="22">
        <v>1.25</v>
      </c>
      <c r="I117" s="22">
        <v>7.53</v>
      </c>
      <c r="J117" s="22">
        <v>48.09</v>
      </c>
      <c r="K117" s="27" t="s">
        <v>35</v>
      </c>
      <c r="L117" s="48"/>
    </row>
    <row r="118" ht="14.4" spans="1:12">
      <c r="A118" s="56"/>
      <c r="B118" s="24"/>
      <c r="C118" s="25"/>
      <c r="D118" s="43" t="s">
        <v>57</v>
      </c>
      <c r="E118" s="44" t="s">
        <v>154</v>
      </c>
      <c r="F118" s="27" t="s">
        <v>42</v>
      </c>
      <c r="G118" s="22">
        <v>0.5</v>
      </c>
      <c r="H118" s="22">
        <v>3.6</v>
      </c>
      <c r="I118" s="22">
        <v>15.6</v>
      </c>
      <c r="J118" s="22">
        <v>108.3</v>
      </c>
      <c r="K118" s="27" t="s">
        <v>43</v>
      </c>
      <c r="L118" s="48"/>
    </row>
    <row r="119" ht="14.4" spans="1:12">
      <c r="A119" s="56"/>
      <c r="B119" s="24"/>
      <c r="C119" s="25"/>
      <c r="D119" s="64"/>
      <c r="E119" s="106"/>
      <c r="F119" s="105"/>
      <c r="G119" s="84"/>
      <c r="H119" s="84"/>
      <c r="I119" s="111"/>
      <c r="J119" s="82"/>
      <c r="K119" s="81"/>
      <c r="L119" s="48"/>
    </row>
    <row r="120" ht="14.4" spans="1:12">
      <c r="A120" s="61"/>
      <c r="B120" s="35"/>
      <c r="C120" s="36"/>
      <c r="D120" s="37" t="s">
        <v>45</v>
      </c>
      <c r="E120" s="85"/>
      <c r="F120" s="39">
        <f>SUM(F114:F119)</f>
        <v>201</v>
      </c>
      <c r="G120" s="39">
        <f>SUM(G114:G119)</f>
        <v>18.1</v>
      </c>
      <c r="H120" s="39">
        <f>SUM(H114:H119)</f>
        <v>27.84</v>
      </c>
      <c r="I120" s="39">
        <f>SUM(I114:I119)</f>
        <v>74.83</v>
      </c>
      <c r="J120" s="39">
        <f>SUM(J114:J119)</f>
        <v>633.53</v>
      </c>
      <c r="K120" s="77"/>
      <c r="L120" s="39">
        <v>0</v>
      </c>
    </row>
    <row r="121" ht="14.4" spans="1:12">
      <c r="A121" s="41">
        <f>A114</f>
        <v>2</v>
      </c>
      <c r="B121" s="41">
        <f>B114</f>
        <v>1</v>
      </c>
      <c r="C121" s="42" t="s">
        <v>46</v>
      </c>
      <c r="D121" s="43" t="s">
        <v>26</v>
      </c>
      <c r="E121" s="44" t="s">
        <v>155</v>
      </c>
      <c r="F121" s="21">
        <v>75</v>
      </c>
      <c r="G121" s="22">
        <v>1.35</v>
      </c>
      <c r="H121" s="22">
        <v>3.07</v>
      </c>
      <c r="I121" s="22">
        <v>6.52</v>
      </c>
      <c r="J121" s="22">
        <v>59.12</v>
      </c>
      <c r="K121" s="27" t="s">
        <v>156</v>
      </c>
      <c r="L121" s="48"/>
    </row>
    <row r="122" ht="26.4" spans="1:12">
      <c r="A122" s="56"/>
      <c r="B122" s="24"/>
      <c r="C122" s="25"/>
      <c r="D122" s="43" t="s">
        <v>49</v>
      </c>
      <c r="E122" s="45" t="s">
        <v>157</v>
      </c>
      <c r="F122" s="28">
        <v>250</v>
      </c>
      <c r="G122" s="22">
        <v>9.25</v>
      </c>
      <c r="H122" s="22">
        <v>8.64</v>
      </c>
      <c r="I122" s="46">
        <v>20.8</v>
      </c>
      <c r="J122" s="22">
        <v>232</v>
      </c>
      <c r="K122" s="28" t="s">
        <v>158</v>
      </c>
      <c r="L122" s="48"/>
    </row>
    <row r="123" ht="26.4" spans="1:12">
      <c r="A123" s="56"/>
      <c r="B123" s="24"/>
      <c r="C123" s="25"/>
      <c r="D123" s="43" t="s">
        <v>29</v>
      </c>
      <c r="E123" s="44" t="s">
        <v>159</v>
      </c>
      <c r="F123" s="27" t="s">
        <v>160</v>
      </c>
      <c r="G123" s="22">
        <v>21.3</v>
      </c>
      <c r="H123" s="46">
        <v>18.6</v>
      </c>
      <c r="I123" s="22">
        <v>5.14</v>
      </c>
      <c r="J123" s="22">
        <v>265</v>
      </c>
      <c r="K123" s="27" t="s">
        <v>161</v>
      </c>
      <c r="L123" s="48"/>
    </row>
    <row r="124" ht="26.4" spans="1:12">
      <c r="A124" s="56"/>
      <c r="B124" s="24"/>
      <c r="C124" s="25"/>
      <c r="D124" s="43" t="s">
        <v>36</v>
      </c>
      <c r="E124" s="44" t="s">
        <v>162</v>
      </c>
      <c r="F124" s="47" t="s">
        <v>163</v>
      </c>
      <c r="G124" s="22">
        <v>5.36</v>
      </c>
      <c r="H124" s="22">
        <v>4.37</v>
      </c>
      <c r="I124" s="22">
        <v>36.54</v>
      </c>
      <c r="J124" s="22">
        <v>216.89</v>
      </c>
      <c r="K124" s="27" t="s">
        <v>87</v>
      </c>
      <c r="L124" s="48"/>
    </row>
    <row r="125" ht="26.4" spans="1:12">
      <c r="A125" s="56"/>
      <c r="B125" s="24"/>
      <c r="C125" s="25"/>
      <c r="D125" s="43" t="s">
        <v>61</v>
      </c>
      <c r="E125" s="44" t="s">
        <v>55</v>
      </c>
      <c r="F125" s="21">
        <v>200</v>
      </c>
      <c r="G125" s="46">
        <v>0.5</v>
      </c>
      <c r="H125" s="22">
        <v>0.02</v>
      </c>
      <c r="I125" s="22">
        <v>19.43</v>
      </c>
      <c r="J125" s="22">
        <v>79.92</v>
      </c>
      <c r="K125" s="27" t="s">
        <v>56</v>
      </c>
      <c r="L125" s="48"/>
    </row>
    <row r="126" ht="14.4" spans="1:12">
      <c r="A126" s="56"/>
      <c r="B126" s="24"/>
      <c r="C126" s="25"/>
      <c r="D126" s="43" t="s">
        <v>57</v>
      </c>
      <c r="E126" s="44" t="s">
        <v>58</v>
      </c>
      <c r="F126" s="27" t="s">
        <v>59</v>
      </c>
      <c r="G126" s="22">
        <v>2.28</v>
      </c>
      <c r="H126" s="22">
        <v>0.27</v>
      </c>
      <c r="I126" s="22">
        <v>14.91</v>
      </c>
      <c r="J126" s="22">
        <v>71.19</v>
      </c>
      <c r="K126" s="76"/>
      <c r="L126" s="48"/>
    </row>
    <row r="127" ht="14.4" spans="1:12">
      <c r="A127" s="56"/>
      <c r="B127" s="24"/>
      <c r="C127" s="25"/>
      <c r="D127" s="43" t="s">
        <v>90</v>
      </c>
      <c r="E127" s="44" t="s">
        <v>60</v>
      </c>
      <c r="F127" s="47" t="s">
        <v>59</v>
      </c>
      <c r="G127" s="22">
        <v>2.03</v>
      </c>
      <c r="H127" s="46">
        <v>0.4</v>
      </c>
      <c r="I127" s="46">
        <v>15.7</v>
      </c>
      <c r="J127" s="22">
        <v>74.49</v>
      </c>
      <c r="K127" s="76"/>
      <c r="L127" s="48"/>
    </row>
    <row r="128" ht="14.4" spans="1:12">
      <c r="A128" s="56"/>
      <c r="B128" s="24"/>
      <c r="C128" s="25"/>
      <c r="D128" s="49" t="s">
        <v>61</v>
      </c>
      <c r="E128" s="45" t="s">
        <v>62</v>
      </c>
      <c r="F128" s="28">
        <v>200</v>
      </c>
      <c r="G128" s="22">
        <v>5.5</v>
      </c>
      <c r="H128" s="22">
        <v>5.6</v>
      </c>
      <c r="I128" s="22">
        <v>8.64</v>
      </c>
      <c r="J128" s="22">
        <v>99</v>
      </c>
      <c r="K128" s="28" t="s">
        <v>63</v>
      </c>
      <c r="L128" s="48"/>
    </row>
    <row r="129" ht="14.4" spans="1:12">
      <c r="A129" s="56"/>
      <c r="B129" s="24"/>
      <c r="C129" s="25"/>
      <c r="D129" s="49" t="s">
        <v>40</v>
      </c>
      <c r="E129" s="20" t="s">
        <v>164</v>
      </c>
      <c r="F129" s="21" t="s">
        <v>42</v>
      </c>
      <c r="G129" s="22">
        <v>2</v>
      </c>
      <c r="H129" s="22">
        <v>14.5</v>
      </c>
      <c r="I129" s="46">
        <v>31.5</v>
      </c>
      <c r="J129" s="46">
        <v>215</v>
      </c>
      <c r="K129" s="28" t="s">
        <v>43</v>
      </c>
      <c r="L129" s="48"/>
    </row>
    <row r="130" ht="15.15" spans="1:12">
      <c r="A130" s="61"/>
      <c r="B130" s="35"/>
      <c r="C130" s="36"/>
      <c r="D130" s="37" t="s">
        <v>45</v>
      </c>
      <c r="E130" s="108"/>
      <c r="F130" s="39">
        <f>SUM(F121:F129)</f>
        <v>725</v>
      </c>
      <c r="G130" s="39">
        <f t="shared" ref="G130:J130" si="30">SUM(G121:G129)</f>
        <v>49.57</v>
      </c>
      <c r="H130" s="39">
        <f t="shared" si="30"/>
        <v>55.47</v>
      </c>
      <c r="I130" s="39">
        <f t="shared" si="30"/>
        <v>159.18</v>
      </c>
      <c r="J130" s="39">
        <f t="shared" si="30"/>
        <v>1312.61</v>
      </c>
      <c r="K130" s="77"/>
      <c r="L130" s="39">
        <f t="shared" ref="L130" si="31">SUM(L121:L129)</f>
        <v>0</v>
      </c>
    </row>
    <row r="131" ht="15.15" spans="1:12">
      <c r="A131" s="63">
        <f>A114</f>
        <v>2</v>
      </c>
      <c r="B131" s="63">
        <f>B114</f>
        <v>1</v>
      </c>
      <c r="C131" s="52" t="s">
        <v>66</v>
      </c>
      <c r="D131" s="53"/>
      <c r="E131" s="102"/>
      <c r="F131" s="55">
        <f>F120+F130</f>
        <v>926</v>
      </c>
      <c r="G131" s="55">
        <f t="shared" ref="G131" si="32">G120+G130</f>
        <v>67.67</v>
      </c>
      <c r="H131" s="55">
        <f t="shared" ref="H131" si="33">H120+H130</f>
        <v>83.31</v>
      </c>
      <c r="I131" s="55">
        <f t="shared" ref="I131" si="34">I120+I130</f>
        <v>234.01</v>
      </c>
      <c r="J131" s="55">
        <f t="shared" ref="J131:L131" si="35">J120+J130</f>
        <v>1946.14</v>
      </c>
      <c r="K131" s="55"/>
      <c r="L131" s="55">
        <f t="shared" si="35"/>
        <v>0</v>
      </c>
    </row>
    <row r="132" ht="14.4" spans="1:12">
      <c r="A132" s="16">
        <v>2</v>
      </c>
      <c r="B132" s="17">
        <v>2</v>
      </c>
      <c r="C132" s="18" t="s">
        <v>25</v>
      </c>
      <c r="D132" s="69" t="s">
        <v>26</v>
      </c>
      <c r="E132" s="44" t="s">
        <v>95</v>
      </c>
      <c r="F132" s="21">
        <v>180</v>
      </c>
      <c r="G132" s="22">
        <v>0.88</v>
      </c>
      <c r="H132" s="22">
        <v>0.66</v>
      </c>
      <c r="I132" s="22">
        <v>22.66</v>
      </c>
      <c r="J132" s="22">
        <v>103.4</v>
      </c>
      <c r="K132" s="27" t="s">
        <v>28</v>
      </c>
      <c r="L132" s="74">
        <v>0</v>
      </c>
    </row>
    <row r="133" ht="26.4" spans="1:12">
      <c r="A133" s="23"/>
      <c r="B133" s="24"/>
      <c r="C133" s="25"/>
      <c r="D133" s="70" t="s">
        <v>29</v>
      </c>
      <c r="E133" s="44" t="s">
        <v>96</v>
      </c>
      <c r="F133" s="27" t="s">
        <v>31</v>
      </c>
      <c r="G133" s="22">
        <v>7.15</v>
      </c>
      <c r="H133" s="22">
        <v>5.59</v>
      </c>
      <c r="I133" s="22">
        <v>43.21</v>
      </c>
      <c r="J133" s="22">
        <v>251.73</v>
      </c>
      <c r="K133" s="27" t="s">
        <v>97</v>
      </c>
      <c r="L133" s="48"/>
    </row>
    <row r="134" ht="14.4" spans="1:12">
      <c r="A134" s="23"/>
      <c r="B134" s="24"/>
      <c r="C134" s="25"/>
      <c r="D134" s="70" t="s">
        <v>33</v>
      </c>
      <c r="E134" s="44" t="s">
        <v>98</v>
      </c>
      <c r="F134" s="27" t="s">
        <v>99</v>
      </c>
      <c r="G134" s="22">
        <v>0.27</v>
      </c>
      <c r="H134" s="22">
        <v>0.06</v>
      </c>
      <c r="I134" s="22">
        <v>15.28</v>
      </c>
      <c r="J134" s="22">
        <v>62.73</v>
      </c>
      <c r="K134" s="27" t="s">
        <v>100</v>
      </c>
      <c r="L134" s="48"/>
    </row>
    <row r="135" ht="15.75" customHeight="1" spans="1:12">
      <c r="A135" s="23"/>
      <c r="B135" s="24"/>
      <c r="C135" s="25"/>
      <c r="D135" s="116" t="s">
        <v>36</v>
      </c>
      <c r="E135" s="20" t="s">
        <v>67</v>
      </c>
      <c r="F135" s="47" t="s">
        <v>68</v>
      </c>
      <c r="G135" s="22">
        <v>2.4</v>
      </c>
      <c r="H135" s="22">
        <v>8.2</v>
      </c>
      <c r="I135" s="22">
        <v>15.1</v>
      </c>
      <c r="J135" s="22">
        <v>147</v>
      </c>
      <c r="K135" s="47" t="s">
        <v>69</v>
      </c>
      <c r="L135" s="48"/>
    </row>
    <row r="136" ht="15.15" spans="1:12">
      <c r="A136" s="23"/>
      <c r="B136" s="24"/>
      <c r="C136" s="25"/>
      <c r="D136" s="64"/>
      <c r="E136" s="117"/>
      <c r="F136" s="118"/>
      <c r="G136" s="119"/>
      <c r="H136" s="119"/>
      <c r="I136" s="125"/>
      <c r="J136" s="126"/>
      <c r="K136" s="81"/>
      <c r="L136" s="48"/>
    </row>
    <row r="137" ht="14.4" spans="1:12">
      <c r="A137" s="23"/>
      <c r="B137" s="24"/>
      <c r="C137" s="25"/>
      <c r="D137" s="1"/>
      <c r="E137" s="33"/>
      <c r="F137" s="48"/>
      <c r="G137" s="104"/>
      <c r="H137" s="104"/>
      <c r="I137" s="115"/>
      <c r="J137" s="31"/>
      <c r="K137" s="81"/>
      <c r="L137" s="48"/>
    </row>
    <row r="138" ht="14.4" spans="1:12">
      <c r="A138" s="23"/>
      <c r="B138" s="24"/>
      <c r="C138" s="25"/>
      <c r="D138" s="29"/>
      <c r="E138" s="106"/>
      <c r="F138" s="48"/>
      <c r="G138" s="48"/>
      <c r="H138" s="48"/>
      <c r="I138" s="48"/>
      <c r="J138" s="48"/>
      <c r="K138" s="76"/>
      <c r="L138" s="48"/>
    </row>
    <row r="139" ht="14.4" spans="1:12">
      <c r="A139" s="34"/>
      <c r="B139" s="35"/>
      <c r="C139" s="36"/>
      <c r="D139" s="37" t="s">
        <v>45</v>
      </c>
      <c r="E139" s="85"/>
      <c r="F139" s="39">
        <f>SUM(F132:F138)</f>
        <v>180</v>
      </c>
      <c r="G139" s="39">
        <f>SUM(G132:G138)</f>
        <v>10.7</v>
      </c>
      <c r="H139" s="39">
        <f>SUM(H132:H138)</f>
        <v>14.51</v>
      </c>
      <c r="I139" s="39">
        <f>SUM(I132:I138)</f>
        <v>96.25</v>
      </c>
      <c r="J139" s="39">
        <f>SUM(J132:J138)</f>
        <v>564.86</v>
      </c>
      <c r="K139" s="77"/>
      <c r="L139" s="39">
        <v>0</v>
      </c>
    </row>
    <row r="140" ht="26.4" spans="1:12">
      <c r="A140" s="40">
        <f>A132</f>
        <v>2</v>
      </c>
      <c r="B140" s="41">
        <f>B132</f>
        <v>2</v>
      </c>
      <c r="C140" s="42" t="s">
        <v>46</v>
      </c>
      <c r="D140" s="43" t="s">
        <v>26</v>
      </c>
      <c r="E140" s="44" t="s">
        <v>47</v>
      </c>
      <c r="F140" s="21">
        <v>50</v>
      </c>
      <c r="G140" s="22">
        <v>0.49</v>
      </c>
      <c r="H140" s="22">
        <v>0.06</v>
      </c>
      <c r="I140" s="22">
        <v>1.53</v>
      </c>
      <c r="J140" s="22">
        <v>8.63</v>
      </c>
      <c r="K140" s="27" t="s">
        <v>48</v>
      </c>
      <c r="L140" s="48"/>
    </row>
    <row r="141" ht="26.4" spans="1:12">
      <c r="A141" s="23"/>
      <c r="B141" s="24"/>
      <c r="C141" s="25"/>
      <c r="D141" s="43" t="s">
        <v>49</v>
      </c>
      <c r="E141" s="44" t="s">
        <v>103</v>
      </c>
      <c r="F141" s="27" t="s">
        <v>104</v>
      </c>
      <c r="G141" s="22">
        <v>6.7</v>
      </c>
      <c r="H141" s="22">
        <v>7.5</v>
      </c>
      <c r="I141" s="22">
        <v>17.4</v>
      </c>
      <c r="J141" s="22">
        <v>178.29</v>
      </c>
      <c r="K141" s="27" t="s">
        <v>102</v>
      </c>
      <c r="L141" s="48"/>
    </row>
    <row r="142" ht="14.4" spans="1:12">
      <c r="A142" s="23"/>
      <c r="B142" s="24"/>
      <c r="C142" s="25"/>
      <c r="D142" s="43" t="s">
        <v>29</v>
      </c>
      <c r="E142" s="59" t="s">
        <v>165</v>
      </c>
      <c r="F142" s="27">
        <v>100</v>
      </c>
      <c r="G142" s="22">
        <v>9.24</v>
      </c>
      <c r="H142" s="22">
        <v>13.7</v>
      </c>
      <c r="I142" s="22">
        <v>1.5</v>
      </c>
      <c r="J142" s="22">
        <v>168.7</v>
      </c>
      <c r="K142" s="27" t="s">
        <v>166</v>
      </c>
      <c r="L142" s="48"/>
    </row>
    <row r="143" ht="14.4" spans="1:12">
      <c r="A143" s="23"/>
      <c r="B143" s="24"/>
      <c r="C143" s="25"/>
      <c r="D143" s="43" t="s">
        <v>36</v>
      </c>
      <c r="E143" s="59" t="s">
        <v>167</v>
      </c>
      <c r="F143" s="21">
        <v>150</v>
      </c>
      <c r="G143" s="22">
        <v>4.75</v>
      </c>
      <c r="H143" s="46">
        <v>13.7</v>
      </c>
      <c r="I143" s="46">
        <v>36.6</v>
      </c>
      <c r="J143" s="22">
        <v>285</v>
      </c>
      <c r="K143" s="27" t="s">
        <v>168</v>
      </c>
      <c r="L143" s="48"/>
    </row>
    <row r="144" ht="26.4" spans="1:12">
      <c r="A144" s="23"/>
      <c r="B144" s="24"/>
      <c r="C144" s="25"/>
      <c r="D144" s="43" t="s">
        <v>61</v>
      </c>
      <c r="E144" s="44" t="s">
        <v>88</v>
      </c>
      <c r="F144" s="21">
        <v>200</v>
      </c>
      <c r="G144" s="22">
        <v>0.18</v>
      </c>
      <c r="H144" s="22">
        <v>0.18</v>
      </c>
      <c r="I144" s="22">
        <v>19.06</v>
      </c>
      <c r="J144" s="22">
        <v>78.58</v>
      </c>
      <c r="K144" s="27" t="s">
        <v>89</v>
      </c>
      <c r="L144" s="48"/>
    </row>
    <row r="145" ht="14.4" spans="1:12">
      <c r="A145" s="23"/>
      <c r="B145" s="24"/>
      <c r="C145" s="25"/>
      <c r="D145" s="43" t="s">
        <v>57</v>
      </c>
      <c r="E145" s="44" t="s">
        <v>58</v>
      </c>
      <c r="F145" s="27" t="s">
        <v>59</v>
      </c>
      <c r="G145" s="22">
        <v>2.28</v>
      </c>
      <c r="H145" s="22">
        <v>0.27</v>
      </c>
      <c r="I145" s="22">
        <v>14.91</v>
      </c>
      <c r="J145" s="22">
        <v>71.19</v>
      </c>
      <c r="K145" s="76"/>
      <c r="L145" s="48"/>
    </row>
    <row r="146" ht="14.4" spans="1:12">
      <c r="A146" s="23"/>
      <c r="B146" s="24"/>
      <c r="C146" s="25"/>
      <c r="D146" s="43" t="s">
        <v>90</v>
      </c>
      <c r="E146" s="44" t="s">
        <v>60</v>
      </c>
      <c r="F146" s="47" t="s">
        <v>59</v>
      </c>
      <c r="G146" s="22">
        <v>2.03</v>
      </c>
      <c r="H146" s="46">
        <v>0.4</v>
      </c>
      <c r="I146" s="46">
        <v>15.7</v>
      </c>
      <c r="J146" s="22">
        <v>74.49</v>
      </c>
      <c r="K146" s="76"/>
      <c r="L146" s="48"/>
    </row>
    <row r="147" ht="14.4" spans="1:12">
      <c r="A147" s="23"/>
      <c r="B147" s="24"/>
      <c r="C147" s="25"/>
      <c r="D147" s="49" t="s">
        <v>61</v>
      </c>
      <c r="E147" s="45" t="s">
        <v>169</v>
      </c>
      <c r="F147" s="21" t="s">
        <v>112</v>
      </c>
      <c r="G147" s="46">
        <v>1.4</v>
      </c>
      <c r="H147" s="22">
        <v>0</v>
      </c>
      <c r="I147" s="46">
        <v>24.4</v>
      </c>
      <c r="J147" s="46">
        <v>103.2</v>
      </c>
      <c r="K147" s="28" t="s">
        <v>43</v>
      </c>
      <c r="L147" s="48"/>
    </row>
    <row r="148" ht="14.4" spans="1:12">
      <c r="A148" s="23"/>
      <c r="B148" s="24"/>
      <c r="C148" s="25"/>
      <c r="D148" s="49" t="s">
        <v>40</v>
      </c>
      <c r="E148" s="20" t="s">
        <v>111</v>
      </c>
      <c r="F148" s="21" t="s">
        <v>112</v>
      </c>
      <c r="G148" s="22">
        <v>3.48</v>
      </c>
      <c r="H148" s="22">
        <v>6</v>
      </c>
      <c r="I148" s="46">
        <v>26.8</v>
      </c>
      <c r="J148" s="46">
        <v>190.88</v>
      </c>
      <c r="K148" s="28" t="s">
        <v>43</v>
      </c>
      <c r="L148" s="48"/>
    </row>
    <row r="149" ht="15.15" spans="1:12">
      <c r="A149" s="34"/>
      <c r="B149" s="35"/>
      <c r="C149" s="36"/>
      <c r="D149" s="37" t="s">
        <v>45</v>
      </c>
      <c r="E149" s="108"/>
      <c r="F149" s="39">
        <f>SUM(F140:F148)</f>
        <v>500</v>
      </c>
      <c r="G149" s="39">
        <f t="shared" ref="G149:J149" si="36">SUM(G140:G148)</f>
        <v>30.55</v>
      </c>
      <c r="H149" s="39">
        <f t="shared" si="36"/>
        <v>41.81</v>
      </c>
      <c r="I149" s="39">
        <f t="shared" si="36"/>
        <v>157.9</v>
      </c>
      <c r="J149" s="39">
        <f t="shared" si="36"/>
        <v>1158.96</v>
      </c>
      <c r="K149" s="77"/>
      <c r="L149" s="39">
        <f t="shared" ref="L149" si="37">SUM(L140:L148)</f>
        <v>0</v>
      </c>
    </row>
    <row r="150" ht="15.15" spans="1:12">
      <c r="A150" s="50">
        <f>A132</f>
        <v>2</v>
      </c>
      <c r="B150" s="51">
        <f>B132</f>
        <v>2</v>
      </c>
      <c r="C150" s="52" t="s">
        <v>66</v>
      </c>
      <c r="D150" s="53"/>
      <c r="E150" s="102"/>
      <c r="F150" s="55">
        <f>F139+F149</f>
        <v>680</v>
      </c>
      <c r="G150" s="55">
        <f t="shared" ref="G150" si="38">G139+G149</f>
        <v>41.25</v>
      </c>
      <c r="H150" s="55">
        <f t="shared" ref="H150" si="39">H139+H149</f>
        <v>56.32</v>
      </c>
      <c r="I150" s="55">
        <f t="shared" ref="I150" si="40">I139+I149</f>
        <v>254.15</v>
      </c>
      <c r="J150" s="55">
        <f t="shared" ref="J150:L150" si="41">J139+J149</f>
        <v>1723.82</v>
      </c>
      <c r="K150" s="55"/>
      <c r="L150" s="55">
        <f t="shared" si="41"/>
        <v>0</v>
      </c>
    </row>
    <row r="151" ht="14.4" spans="1:12">
      <c r="A151" s="16">
        <v>2</v>
      </c>
      <c r="B151" s="17">
        <v>3</v>
      </c>
      <c r="C151" s="18" t="s">
        <v>25</v>
      </c>
      <c r="D151" s="57" t="s">
        <v>26</v>
      </c>
      <c r="E151" s="20" t="s">
        <v>27</v>
      </c>
      <c r="F151" s="21">
        <v>100</v>
      </c>
      <c r="G151" s="22">
        <v>0.4</v>
      </c>
      <c r="H151" s="22">
        <v>0.4</v>
      </c>
      <c r="I151" s="22">
        <v>9.8</v>
      </c>
      <c r="J151" s="22">
        <v>47</v>
      </c>
      <c r="K151" s="28" t="s">
        <v>28</v>
      </c>
      <c r="L151" s="74"/>
    </row>
    <row r="152" ht="14.4" spans="1:12">
      <c r="A152" s="23"/>
      <c r="B152" s="24"/>
      <c r="C152" s="25"/>
      <c r="D152" s="64" t="s">
        <v>29</v>
      </c>
      <c r="E152" s="59" t="s">
        <v>170</v>
      </c>
      <c r="F152" s="27" t="s">
        <v>171</v>
      </c>
      <c r="G152" s="22">
        <v>17.32</v>
      </c>
      <c r="H152" s="22">
        <v>29.7</v>
      </c>
      <c r="I152" s="46">
        <v>2.6</v>
      </c>
      <c r="J152" s="22">
        <v>348.6</v>
      </c>
      <c r="K152" s="27" t="s">
        <v>172</v>
      </c>
      <c r="L152" s="113"/>
    </row>
    <row r="153" ht="14.4" spans="1:12">
      <c r="A153" s="23"/>
      <c r="B153" s="24"/>
      <c r="C153" s="25"/>
      <c r="D153" s="64" t="s">
        <v>72</v>
      </c>
      <c r="E153" s="44" t="s">
        <v>117</v>
      </c>
      <c r="F153" s="21">
        <v>200</v>
      </c>
      <c r="G153" s="46">
        <v>0.2</v>
      </c>
      <c r="H153" s="22">
        <v>0.05</v>
      </c>
      <c r="I153" s="22">
        <v>5.06</v>
      </c>
      <c r="J153" s="46">
        <v>21.5</v>
      </c>
      <c r="K153" s="27" t="s">
        <v>118</v>
      </c>
      <c r="L153" s="48"/>
    </row>
    <row r="154" ht="14.4" spans="1:12">
      <c r="A154" s="23"/>
      <c r="B154" s="24"/>
      <c r="C154" s="25"/>
      <c r="D154" s="120" t="s">
        <v>57</v>
      </c>
      <c r="E154" s="20" t="s">
        <v>119</v>
      </c>
      <c r="F154" s="21">
        <v>30</v>
      </c>
      <c r="G154" s="22">
        <v>2.3</v>
      </c>
      <c r="H154" s="22">
        <v>0.9</v>
      </c>
      <c r="I154" s="22">
        <v>15</v>
      </c>
      <c r="J154" s="22">
        <v>81</v>
      </c>
      <c r="K154" s="76"/>
      <c r="L154" s="48"/>
    </row>
    <row r="155" ht="14.4" spans="1:12">
      <c r="A155" s="23"/>
      <c r="B155" s="24"/>
      <c r="C155" s="25"/>
      <c r="D155" s="120"/>
      <c r="E155" s="33"/>
      <c r="F155" s="103"/>
      <c r="G155" s="104"/>
      <c r="H155" s="104"/>
      <c r="I155" s="115"/>
      <c r="J155" s="82"/>
      <c r="K155" s="81"/>
      <c r="L155" s="48"/>
    </row>
    <row r="156" ht="14.4" spans="1:12">
      <c r="A156" s="23"/>
      <c r="B156" s="24"/>
      <c r="C156" s="25"/>
      <c r="D156" s="70"/>
      <c r="E156" s="30"/>
      <c r="F156" s="80"/>
      <c r="G156" s="82"/>
      <c r="H156" s="82"/>
      <c r="I156" s="82"/>
      <c r="J156" s="82"/>
      <c r="K156" s="81"/>
      <c r="L156" s="48"/>
    </row>
    <row r="157" ht="14.4" spans="1:12">
      <c r="A157" s="23"/>
      <c r="B157" s="24"/>
      <c r="C157" s="25"/>
      <c r="D157" s="64"/>
      <c r="E157" s="30"/>
      <c r="F157" s="80"/>
      <c r="G157" s="84"/>
      <c r="H157" s="84"/>
      <c r="I157" s="111"/>
      <c r="J157" s="82"/>
      <c r="K157" s="81"/>
      <c r="L157" s="48"/>
    </row>
    <row r="158" ht="14.4" spans="1:12">
      <c r="A158" s="23"/>
      <c r="B158" s="24"/>
      <c r="C158" s="25"/>
      <c r="D158" s="64"/>
      <c r="E158" s="106"/>
      <c r="F158" s="121"/>
      <c r="G158" s="122"/>
      <c r="H158" s="122"/>
      <c r="I158" s="127"/>
      <c r="J158" s="122"/>
      <c r="K158" s="76"/>
      <c r="L158" s="48"/>
    </row>
    <row r="159" ht="14.4" spans="1:12">
      <c r="A159" s="34"/>
      <c r="B159" s="35"/>
      <c r="C159" s="36"/>
      <c r="D159" s="37" t="s">
        <v>45</v>
      </c>
      <c r="E159" s="85"/>
      <c r="F159" s="39">
        <f>SUM(F151:F158)</f>
        <v>330</v>
      </c>
      <c r="G159" s="39">
        <f t="shared" ref="G159:J159" si="42">SUM(G151:G158)</f>
        <v>20.22</v>
      </c>
      <c r="H159" s="39">
        <f t="shared" si="42"/>
        <v>31.05</v>
      </c>
      <c r="I159" s="39">
        <f t="shared" si="42"/>
        <v>32.46</v>
      </c>
      <c r="J159" s="39">
        <f t="shared" si="42"/>
        <v>498.1</v>
      </c>
      <c r="K159" s="77"/>
      <c r="L159" s="39">
        <v>0</v>
      </c>
    </row>
    <row r="160" ht="14.4" spans="1:12">
      <c r="A160" s="40">
        <f>A151</f>
        <v>2</v>
      </c>
      <c r="B160" s="41">
        <f>B151</f>
        <v>3</v>
      </c>
      <c r="C160" s="42" t="s">
        <v>46</v>
      </c>
      <c r="D160" s="43" t="s">
        <v>26</v>
      </c>
      <c r="E160" s="44" t="s">
        <v>120</v>
      </c>
      <c r="F160" s="21">
        <v>75</v>
      </c>
      <c r="G160" s="46">
        <v>0.67</v>
      </c>
      <c r="H160" s="22">
        <v>4.5</v>
      </c>
      <c r="I160" s="22">
        <v>5.55</v>
      </c>
      <c r="J160" s="46">
        <v>53</v>
      </c>
      <c r="K160" s="27" t="s">
        <v>121</v>
      </c>
      <c r="L160" s="48"/>
    </row>
    <row r="161" ht="26.4" spans="1:12">
      <c r="A161" s="23"/>
      <c r="B161" s="24"/>
      <c r="C161" s="25"/>
      <c r="D161" s="43" t="s">
        <v>49</v>
      </c>
      <c r="E161" s="44" t="s">
        <v>122</v>
      </c>
      <c r="F161" s="27" t="s">
        <v>104</v>
      </c>
      <c r="G161" s="22">
        <v>7.42</v>
      </c>
      <c r="H161" s="22">
        <v>7.19</v>
      </c>
      <c r="I161" s="22">
        <v>13.66</v>
      </c>
      <c r="J161" s="22">
        <v>186.7</v>
      </c>
      <c r="K161" s="27" t="s">
        <v>123</v>
      </c>
      <c r="L161" s="48"/>
    </row>
    <row r="162" ht="14.4" spans="1:12">
      <c r="A162" s="23"/>
      <c r="B162" s="24"/>
      <c r="C162" s="25"/>
      <c r="D162" s="43" t="s">
        <v>29</v>
      </c>
      <c r="E162" s="20" t="s">
        <v>173</v>
      </c>
      <c r="F162" s="28">
        <v>200</v>
      </c>
      <c r="G162" s="22">
        <v>21.75</v>
      </c>
      <c r="H162" s="22">
        <v>15.9</v>
      </c>
      <c r="I162" s="22">
        <v>39.1</v>
      </c>
      <c r="J162" s="22">
        <v>386.5</v>
      </c>
      <c r="K162" s="28" t="s">
        <v>174</v>
      </c>
      <c r="L162" s="48"/>
    </row>
    <row r="163" ht="26.4" spans="1:12">
      <c r="A163" s="23"/>
      <c r="B163" s="24"/>
      <c r="C163" s="25"/>
      <c r="D163" s="43" t="s">
        <v>61</v>
      </c>
      <c r="E163" s="44" t="s">
        <v>108</v>
      </c>
      <c r="F163" s="21">
        <v>200</v>
      </c>
      <c r="G163" s="22">
        <v>0.51</v>
      </c>
      <c r="H163" s="22">
        <v>0.08</v>
      </c>
      <c r="I163" s="22">
        <v>19.38</v>
      </c>
      <c r="J163" s="22">
        <v>80.23</v>
      </c>
      <c r="K163" s="27" t="s">
        <v>107</v>
      </c>
      <c r="L163" s="48"/>
    </row>
    <row r="164" ht="14.4" spans="1:12">
      <c r="A164" s="23"/>
      <c r="B164" s="24"/>
      <c r="C164" s="25"/>
      <c r="D164" s="43" t="s">
        <v>57</v>
      </c>
      <c r="E164" s="44" t="s">
        <v>58</v>
      </c>
      <c r="F164" s="27" t="s">
        <v>59</v>
      </c>
      <c r="G164" s="22">
        <v>2.28</v>
      </c>
      <c r="H164" s="22">
        <v>0.27</v>
      </c>
      <c r="I164" s="22">
        <v>14.91</v>
      </c>
      <c r="J164" s="22">
        <v>71.19</v>
      </c>
      <c r="K164" s="76"/>
      <c r="L164" s="48"/>
    </row>
    <row r="165" ht="14.4" spans="1:12">
      <c r="A165" s="23"/>
      <c r="B165" s="24"/>
      <c r="C165" s="25"/>
      <c r="D165" s="43" t="s">
        <v>90</v>
      </c>
      <c r="E165" s="44" t="s">
        <v>60</v>
      </c>
      <c r="F165" s="47" t="s">
        <v>59</v>
      </c>
      <c r="G165" s="22">
        <v>2.03</v>
      </c>
      <c r="H165" s="46">
        <v>0.4</v>
      </c>
      <c r="I165" s="46">
        <v>15.7</v>
      </c>
      <c r="J165" s="22">
        <v>74.49</v>
      </c>
      <c r="K165" s="76"/>
      <c r="L165" s="48"/>
    </row>
    <row r="166" ht="14.4" spans="1:12">
      <c r="A166" s="23"/>
      <c r="B166" s="24"/>
      <c r="C166" s="25"/>
      <c r="D166" s="43"/>
      <c r="E166" s="33"/>
      <c r="F166" s="48"/>
      <c r="G166" s="48"/>
      <c r="H166" s="48"/>
      <c r="I166" s="48"/>
      <c r="J166" s="48"/>
      <c r="K166" s="76"/>
      <c r="L166" s="48"/>
    </row>
    <row r="167" ht="14.4" spans="1:12">
      <c r="A167" s="23"/>
      <c r="B167" s="24"/>
      <c r="C167" s="25"/>
      <c r="D167" s="49" t="s">
        <v>61</v>
      </c>
      <c r="E167" s="20" t="s">
        <v>91</v>
      </c>
      <c r="F167" s="21">
        <v>200</v>
      </c>
      <c r="G167" s="46">
        <v>1.4</v>
      </c>
      <c r="H167" s="22">
        <v>0</v>
      </c>
      <c r="I167" s="46">
        <v>24.4</v>
      </c>
      <c r="J167" s="46">
        <v>103.2</v>
      </c>
      <c r="K167" s="28" t="s">
        <v>92</v>
      </c>
      <c r="L167" s="48"/>
    </row>
    <row r="168" ht="14.4" spans="1:12">
      <c r="A168" s="23"/>
      <c r="B168" s="24"/>
      <c r="C168" s="25"/>
      <c r="D168" s="49" t="s">
        <v>40</v>
      </c>
      <c r="E168" s="20" t="s">
        <v>93</v>
      </c>
      <c r="F168" s="21">
        <v>100</v>
      </c>
      <c r="G168" s="22">
        <v>8.38</v>
      </c>
      <c r="H168" s="22">
        <v>7.28</v>
      </c>
      <c r="I168" s="22">
        <v>62.03</v>
      </c>
      <c r="J168" s="22">
        <v>347.13</v>
      </c>
      <c r="K168" s="28" t="s">
        <v>94</v>
      </c>
      <c r="L168" s="48"/>
    </row>
    <row r="169" ht="15.15" spans="1:12">
      <c r="A169" s="34"/>
      <c r="B169" s="35"/>
      <c r="C169" s="36"/>
      <c r="D169" s="37" t="s">
        <v>45</v>
      </c>
      <c r="E169" s="108"/>
      <c r="F169" s="39">
        <f>SUM(F160:F168)</f>
        <v>775</v>
      </c>
      <c r="G169" s="39">
        <f t="shared" ref="G169:J169" si="43">SUM(G160:G168)</f>
        <v>44.44</v>
      </c>
      <c r="H169" s="39">
        <f t="shared" si="43"/>
        <v>35.62</v>
      </c>
      <c r="I169" s="39">
        <f t="shared" si="43"/>
        <v>194.73</v>
      </c>
      <c r="J169" s="39">
        <f t="shared" si="43"/>
        <v>1302.44</v>
      </c>
      <c r="K169" s="77"/>
      <c r="L169" s="39">
        <f t="shared" ref="L169" si="44">SUM(L160:L168)</f>
        <v>0</v>
      </c>
    </row>
    <row r="170" ht="15.15" spans="1:12">
      <c r="A170" s="50">
        <f>A151</f>
        <v>2</v>
      </c>
      <c r="B170" s="51">
        <f>B151</f>
        <v>3</v>
      </c>
      <c r="C170" s="52" t="s">
        <v>66</v>
      </c>
      <c r="D170" s="53"/>
      <c r="E170" s="102"/>
      <c r="F170" s="55">
        <f>F159+F169</f>
        <v>1105</v>
      </c>
      <c r="G170" s="55">
        <f t="shared" ref="G170" si="45">G159+G169</f>
        <v>64.66</v>
      </c>
      <c r="H170" s="55">
        <f t="shared" ref="H170" si="46">H159+H169</f>
        <v>66.67</v>
      </c>
      <c r="I170" s="55">
        <f t="shared" ref="I170" si="47">I159+I169</f>
        <v>227.19</v>
      </c>
      <c r="J170" s="55">
        <f t="shared" ref="J170:L170" si="48">J159+J169</f>
        <v>1800.54</v>
      </c>
      <c r="K170" s="55"/>
      <c r="L170" s="55">
        <f t="shared" si="48"/>
        <v>0</v>
      </c>
    </row>
    <row r="171" ht="26.4" spans="1:12">
      <c r="A171" s="16">
        <v>2</v>
      </c>
      <c r="B171" s="17">
        <v>4</v>
      </c>
      <c r="C171" s="18" t="s">
        <v>25</v>
      </c>
      <c r="D171" s="57" t="s">
        <v>26</v>
      </c>
      <c r="E171" s="44" t="s">
        <v>113</v>
      </c>
      <c r="F171" s="21">
        <v>170</v>
      </c>
      <c r="G171" s="22">
        <v>1.53</v>
      </c>
      <c r="H171" s="22">
        <v>0.3</v>
      </c>
      <c r="I171" s="22">
        <v>17.5</v>
      </c>
      <c r="J171" s="22">
        <v>76</v>
      </c>
      <c r="K171" s="128" t="s">
        <v>175</v>
      </c>
      <c r="L171" s="74">
        <v>0</v>
      </c>
    </row>
    <row r="172" ht="14.4" spans="1:12">
      <c r="A172" s="23"/>
      <c r="B172" s="24"/>
      <c r="C172" s="25"/>
      <c r="D172" s="64" t="s">
        <v>36</v>
      </c>
      <c r="E172" s="44" t="s">
        <v>176</v>
      </c>
      <c r="F172" s="47" t="s">
        <v>177</v>
      </c>
      <c r="G172" s="22">
        <v>5.25</v>
      </c>
      <c r="H172" s="22">
        <v>7.19</v>
      </c>
      <c r="I172" s="22">
        <v>16.06</v>
      </c>
      <c r="J172" s="46">
        <v>149</v>
      </c>
      <c r="K172" s="76" t="s">
        <v>178</v>
      </c>
      <c r="L172" s="48"/>
    </row>
    <row r="173" ht="26.4" spans="1:12">
      <c r="A173" s="23"/>
      <c r="B173" s="24"/>
      <c r="C173" s="25"/>
      <c r="D173" s="43" t="s">
        <v>29</v>
      </c>
      <c r="E173" s="59" t="s">
        <v>73</v>
      </c>
      <c r="F173" s="27" t="s">
        <v>31</v>
      </c>
      <c r="G173" s="22">
        <v>9.11</v>
      </c>
      <c r="H173" s="22">
        <v>5.37</v>
      </c>
      <c r="I173" s="22">
        <v>43.94</v>
      </c>
      <c r="J173" s="22">
        <v>260.58</v>
      </c>
      <c r="K173" s="76" t="s">
        <v>179</v>
      </c>
      <c r="L173" s="48"/>
    </row>
    <row r="174" ht="14.4" spans="1:12">
      <c r="A174" s="23"/>
      <c r="B174" s="24"/>
      <c r="C174" s="25"/>
      <c r="D174" s="43" t="s">
        <v>33</v>
      </c>
      <c r="E174" s="44" t="s">
        <v>180</v>
      </c>
      <c r="F174" s="21">
        <v>200</v>
      </c>
      <c r="G174" s="22">
        <v>3.02</v>
      </c>
      <c r="H174" s="22">
        <v>5.22</v>
      </c>
      <c r="I174" s="46">
        <v>15.9</v>
      </c>
      <c r="J174" s="22">
        <v>122.65</v>
      </c>
      <c r="K174" s="76" t="s">
        <v>181</v>
      </c>
      <c r="L174" s="48"/>
    </row>
    <row r="175" ht="14.4" spans="1:12">
      <c r="A175" s="23"/>
      <c r="B175" s="24"/>
      <c r="C175" s="25"/>
      <c r="D175" s="70"/>
      <c r="E175" s="30"/>
      <c r="F175" s="80"/>
      <c r="G175" s="48"/>
      <c r="H175" s="48"/>
      <c r="I175" s="48"/>
      <c r="J175" s="48"/>
      <c r="K175" s="76"/>
      <c r="L175" s="48"/>
    </row>
    <row r="176" ht="14.4" spans="1:12">
      <c r="A176" s="23"/>
      <c r="B176" s="24"/>
      <c r="C176" s="25"/>
      <c r="D176" s="64"/>
      <c r="E176" s="33"/>
      <c r="F176" s="80"/>
      <c r="G176" s="84"/>
      <c r="H176" s="84"/>
      <c r="I176" s="111"/>
      <c r="J176" s="82"/>
      <c r="K176" s="81"/>
      <c r="L176" s="48"/>
    </row>
    <row r="177" ht="14.4" spans="1:12">
      <c r="A177" s="23"/>
      <c r="B177" s="24"/>
      <c r="C177" s="25"/>
      <c r="D177" s="29"/>
      <c r="E177" s="106"/>
      <c r="F177" s="80"/>
      <c r="G177" s="80"/>
      <c r="H177" s="80"/>
      <c r="I177" s="80"/>
      <c r="J177" s="80"/>
      <c r="K177" s="81"/>
      <c r="L177" s="48"/>
    </row>
    <row r="178" ht="15.75" customHeight="1" spans="1:12">
      <c r="A178" s="34"/>
      <c r="B178" s="35"/>
      <c r="C178" s="36"/>
      <c r="D178" s="37" t="s">
        <v>45</v>
      </c>
      <c r="E178" s="85"/>
      <c r="F178" s="123">
        <v>513</v>
      </c>
      <c r="G178" s="123">
        <v>16.17</v>
      </c>
      <c r="H178" s="123">
        <v>16.57</v>
      </c>
      <c r="I178" s="123">
        <v>63.98</v>
      </c>
      <c r="J178" s="123">
        <v>489.05</v>
      </c>
      <c r="K178" s="129"/>
      <c r="L178" s="39">
        <v>0</v>
      </c>
    </row>
    <row r="179" ht="26.4" spans="1:12">
      <c r="A179" s="40">
        <f>A171</f>
        <v>2</v>
      </c>
      <c r="B179" s="41">
        <f>B171</f>
        <v>4</v>
      </c>
      <c r="C179" s="42" t="s">
        <v>46</v>
      </c>
      <c r="D179" s="43" t="s">
        <v>26</v>
      </c>
      <c r="E179" s="44" t="s">
        <v>101</v>
      </c>
      <c r="F179" s="21">
        <v>50</v>
      </c>
      <c r="G179" s="22">
        <v>0.31</v>
      </c>
      <c r="H179" s="22">
        <v>0.1</v>
      </c>
      <c r="I179" s="22">
        <v>2.45</v>
      </c>
      <c r="J179" s="22">
        <v>13</v>
      </c>
      <c r="K179" s="27" t="s">
        <v>48</v>
      </c>
      <c r="L179" s="48"/>
    </row>
    <row r="180" ht="26.4" spans="1:12">
      <c r="A180" s="23"/>
      <c r="B180" s="24"/>
      <c r="C180" s="25"/>
      <c r="D180" s="43" t="s">
        <v>49</v>
      </c>
      <c r="E180" s="44" t="s">
        <v>79</v>
      </c>
      <c r="F180" s="27" t="s">
        <v>80</v>
      </c>
      <c r="G180" s="22">
        <v>7.89</v>
      </c>
      <c r="H180" s="22">
        <v>8.4</v>
      </c>
      <c r="I180" s="22">
        <v>13.96</v>
      </c>
      <c r="J180" s="21">
        <v>171</v>
      </c>
      <c r="K180" s="27" t="s">
        <v>81</v>
      </c>
      <c r="L180" s="48"/>
    </row>
    <row r="181" ht="14.4" spans="1:12">
      <c r="A181" s="23"/>
      <c r="B181" s="24"/>
      <c r="C181" s="25"/>
      <c r="D181" s="43" t="s">
        <v>29</v>
      </c>
      <c r="E181" s="44" t="s">
        <v>182</v>
      </c>
      <c r="F181" s="27" t="s">
        <v>125</v>
      </c>
      <c r="G181" s="22">
        <v>8.24</v>
      </c>
      <c r="H181" s="22">
        <v>10.72</v>
      </c>
      <c r="I181" s="22">
        <v>5.18</v>
      </c>
      <c r="J181" s="22">
        <v>183</v>
      </c>
      <c r="K181" s="27" t="s">
        <v>183</v>
      </c>
      <c r="L181" s="48"/>
    </row>
    <row r="182" ht="14.4" spans="1:12">
      <c r="A182" s="23"/>
      <c r="B182" s="24"/>
      <c r="C182" s="25"/>
      <c r="D182" s="43" t="s">
        <v>36</v>
      </c>
      <c r="E182" s="44" t="s">
        <v>141</v>
      </c>
      <c r="F182" s="21">
        <v>150</v>
      </c>
      <c r="G182" s="22">
        <v>3.52</v>
      </c>
      <c r="H182" s="22">
        <v>5.43</v>
      </c>
      <c r="I182" s="22">
        <v>23.42</v>
      </c>
      <c r="J182" s="22">
        <v>155.78</v>
      </c>
      <c r="K182" s="27" t="s">
        <v>142</v>
      </c>
      <c r="L182" s="48"/>
    </row>
    <row r="183" ht="14.4" spans="1:12">
      <c r="A183" s="23"/>
      <c r="B183" s="24"/>
      <c r="C183" s="25"/>
      <c r="D183" s="43" t="s">
        <v>61</v>
      </c>
      <c r="E183" s="44" t="s">
        <v>129</v>
      </c>
      <c r="F183" s="21">
        <v>200</v>
      </c>
      <c r="G183" s="22">
        <v>0.68</v>
      </c>
      <c r="H183" s="22">
        <v>0.28</v>
      </c>
      <c r="I183" s="22">
        <v>20.76</v>
      </c>
      <c r="J183" s="22">
        <v>88.2</v>
      </c>
      <c r="K183" s="27" t="s">
        <v>130</v>
      </c>
      <c r="L183" s="48"/>
    </row>
    <row r="184" ht="14.4" spans="1:12">
      <c r="A184" s="23"/>
      <c r="B184" s="24"/>
      <c r="C184" s="25"/>
      <c r="D184" s="43" t="s">
        <v>57</v>
      </c>
      <c r="E184" s="44" t="s">
        <v>58</v>
      </c>
      <c r="F184" s="27" t="s">
        <v>59</v>
      </c>
      <c r="G184" s="22">
        <v>2.28</v>
      </c>
      <c r="H184" s="22">
        <v>0.27</v>
      </c>
      <c r="I184" s="22">
        <v>14.91</v>
      </c>
      <c r="J184" s="22">
        <v>71.19</v>
      </c>
      <c r="K184" s="76"/>
      <c r="L184" s="48"/>
    </row>
    <row r="185" ht="14.4" spans="1:12">
      <c r="A185" s="23"/>
      <c r="B185" s="24"/>
      <c r="C185" s="25"/>
      <c r="D185" s="43" t="s">
        <v>90</v>
      </c>
      <c r="E185" s="44" t="s">
        <v>60</v>
      </c>
      <c r="F185" s="47" t="s">
        <v>59</v>
      </c>
      <c r="G185" s="22">
        <v>2.03</v>
      </c>
      <c r="H185" s="46">
        <v>0.4</v>
      </c>
      <c r="I185" s="46">
        <v>15.7</v>
      </c>
      <c r="J185" s="22">
        <v>74.49</v>
      </c>
      <c r="K185" s="76"/>
      <c r="L185" s="48"/>
    </row>
    <row r="186" ht="14.4" spans="1:12">
      <c r="A186" s="23"/>
      <c r="B186" s="24"/>
      <c r="C186" s="25"/>
      <c r="D186" s="28" t="s">
        <v>61</v>
      </c>
      <c r="E186" s="20" t="s">
        <v>109</v>
      </c>
      <c r="F186" s="21">
        <v>200</v>
      </c>
      <c r="G186" s="46">
        <v>0.1</v>
      </c>
      <c r="H186" s="22">
        <v>0</v>
      </c>
      <c r="I186" s="22">
        <v>21.48</v>
      </c>
      <c r="J186" s="46">
        <v>86.3</v>
      </c>
      <c r="K186" s="28" t="s">
        <v>110</v>
      </c>
      <c r="L186" s="48"/>
    </row>
    <row r="187" ht="14.4" spans="1:12">
      <c r="A187" s="23"/>
      <c r="B187" s="24"/>
      <c r="C187" s="25"/>
      <c r="D187" s="27" t="s">
        <v>43</v>
      </c>
      <c r="E187" s="124" t="s">
        <v>154</v>
      </c>
      <c r="F187" s="27" t="s">
        <v>42</v>
      </c>
      <c r="G187" s="22">
        <v>0.5</v>
      </c>
      <c r="H187" s="22">
        <v>3.6</v>
      </c>
      <c r="I187" s="22">
        <v>15.6</v>
      </c>
      <c r="J187" s="22">
        <v>108.3</v>
      </c>
      <c r="K187" s="27" t="s">
        <v>43</v>
      </c>
      <c r="L187" s="48"/>
    </row>
    <row r="188" ht="15.15" spans="1:12">
      <c r="A188" s="34"/>
      <c r="B188" s="35"/>
      <c r="C188" s="36"/>
      <c r="D188" s="37" t="s">
        <v>45</v>
      </c>
      <c r="E188" s="108"/>
      <c r="F188" s="39">
        <f>SUM(F179:F187)</f>
        <v>600</v>
      </c>
      <c r="G188" s="39">
        <f t="shared" ref="G188:J188" si="49">SUM(G179:G187)</f>
        <v>25.55</v>
      </c>
      <c r="H188" s="39">
        <f t="shared" si="49"/>
        <v>29.2</v>
      </c>
      <c r="I188" s="39">
        <f t="shared" si="49"/>
        <v>133.46</v>
      </c>
      <c r="J188" s="39">
        <f t="shared" si="49"/>
        <v>951.26</v>
      </c>
      <c r="K188" s="77"/>
      <c r="L188" s="39">
        <f t="shared" ref="L188" si="50">SUM(L179:L187)</f>
        <v>0</v>
      </c>
    </row>
    <row r="189" ht="15.15" spans="1:12">
      <c r="A189" s="50">
        <f>A171</f>
        <v>2</v>
      </c>
      <c r="B189" s="51">
        <f>B171</f>
        <v>4</v>
      </c>
      <c r="C189" s="52" t="s">
        <v>66</v>
      </c>
      <c r="D189" s="53"/>
      <c r="E189" s="102"/>
      <c r="F189" s="55">
        <f>F178+F188</f>
        <v>1113</v>
      </c>
      <c r="G189" s="55">
        <f t="shared" ref="G189" si="51">G178+G188</f>
        <v>41.72</v>
      </c>
      <c r="H189" s="55">
        <f t="shared" ref="H189" si="52">H178+H188</f>
        <v>45.77</v>
      </c>
      <c r="I189" s="55">
        <f t="shared" ref="I189" si="53">I178+I188</f>
        <v>197.44</v>
      </c>
      <c r="J189" s="55">
        <f t="shared" ref="J189:L189" si="54">J178+J188</f>
        <v>1440.31</v>
      </c>
      <c r="K189" s="55"/>
      <c r="L189" s="55">
        <v>0</v>
      </c>
    </row>
    <row r="190" ht="14.4" spans="1:12">
      <c r="A190" s="16">
        <v>2</v>
      </c>
      <c r="B190" s="17">
        <v>5</v>
      </c>
      <c r="C190" s="18" t="s">
        <v>25</v>
      </c>
      <c r="D190" s="57" t="s">
        <v>26</v>
      </c>
      <c r="E190" s="44" t="s">
        <v>113</v>
      </c>
      <c r="F190" s="21">
        <v>170</v>
      </c>
      <c r="G190" s="22">
        <v>1.53</v>
      </c>
      <c r="H190" s="22">
        <v>0.3</v>
      </c>
      <c r="I190" s="22">
        <v>17.5</v>
      </c>
      <c r="J190" s="22">
        <v>76</v>
      </c>
      <c r="K190" s="27" t="s">
        <v>28</v>
      </c>
      <c r="L190" s="74">
        <v>0</v>
      </c>
    </row>
    <row r="191" ht="14.4" spans="1:12">
      <c r="A191" s="23"/>
      <c r="B191" s="24"/>
      <c r="C191" s="25"/>
      <c r="D191" s="70" t="s">
        <v>36</v>
      </c>
      <c r="E191" s="44" t="s">
        <v>176</v>
      </c>
      <c r="F191" s="47" t="s">
        <v>177</v>
      </c>
      <c r="G191" s="22">
        <v>5.25</v>
      </c>
      <c r="H191" s="22">
        <v>7.19</v>
      </c>
      <c r="I191" s="22">
        <v>16.06</v>
      </c>
      <c r="J191" s="46">
        <v>149</v>
      </c>
      <c r="K191" s="47" t="s">
        <v>39</v>
      </c>
      <c r="L191" s="48"/>
    </row>
    <row r="192" ht="26.4" spans="1:12">
      <c r="A192" s="23"/>
      <c r="B192" s="24"/>
      <c r="C192" s="25"/>
      <c r="D192" s="70" t="s">
        <v>33</v>
      </c>
      <c r="E192" s="59" t="s">
        <v>73</v>
      </c>
      <c r="F192" s="27" t="s">
        <v>31</v>
      </c>
      <c r="G192" s="22">
        <v>9.11</v>
      </c>
      <c r="H192" s="22">
        <v>5.37</v>
      </c>
      <c r="I192" s="22">
        <v>43.94</v>
      </c>
      <c r="J192" s="22">
        <v>260.58</v>
      </c>
      <c r="K192" s="27" t="s">
        <v>74</v>
      </c>
      <c r="L192" s="48"/>
    </row>
    <row r="193" ht="14.4" spans="1:12">
      <c r="A193" s="23"/>
      <c r="B193" s="24"/>
      <c r="C193" s="25"/>
      <c r="D193" s="64" t="s">
        <v>57</v>
      </c>
      <c r="E193" s="44" t="s">
        <v>180</v>
      </c>
      <c r="F193" s="21">
        <v>200</v>
      </c>
      <c r="G193" s="22">
        <v>3.02</v>
      </c>
      <c r="H193" s="22">
        <v>5.22</v>
      </c>
      <c r="I193" s="46">
        <v>15.9</v>
      </c>
      <c r="J193" s="22">
        <v>122.65</v>
      </c>
      <c r="K193" s="27" t="s">
        <v>184</v>
      </c>
      <c r="L193" s="48"/>
    </row>
    <row r="194" ht="14.4" spans="1:12">
      <c r="A194" s="23"/>
      <c r="B194" s="24"/>
      <c r="C194" s="25"/>
      <c r="D194" s="64"/>
      <c r="E194" s="33"/>
      <c r="F194" s="48"/>
      <c r="G194" s="104"/>
      <c r="H194" s="104"/>
      <c r="I194" s="115"/>
      <c r="J194" s="31"/>
      <c r="K194" s="76"/>
      <c r="L194" s="48"/>
    </row>
    <row r="195" ht="14.4" spans="1:12">
      <c r="A195" s="23"/>
      <c r="B195" s="24"/>
      <c r="C195" s="25"/>
      <c r="D195" s="29"/>
      <c r="E195" s="106"/>
      <c r="F195" s="48"/>
      <c r="G195" s="48"/>
      <c r="H195" s="48"/>
      <c r="I195" s="48"/>
      <c r="J195" s="48"/>
      <c r="K195" s="76"/>
      <c r="L195" s="48"/>
    </row>
    <row r="196" ht="14.4" spans="1:12">
      <c r="A196" s="34"/>
      <c r="B196" s="35"/>
      <c r="C196" s="36"/>
      <c r="D196" s="37" t="s">
        <v>45</v>
      </c>
      <c r="E196" s="85"/>
      <c r="F196" s="39">
        <f>SUM(F190:F195)</f>
        <v>370</v>
      </c>
      <c r="G196" s="39">
        <f t="shared" ref="G196:J196" si="55">SUM(G190:G195)</f>
        <v>18.91</v>
      </c>
      <c r="H196" s="39">
        <f t="shared" si="55"/>
        <v>18.08</v>
      </c>
      <c r="I196" s="39">
        <f t="shared" si="55"/>
        <v>93.4</v>
      </c>
      <c r="J196" s="39">
        <f t="shared" si="55"/>
        <v>608.23</v>
      </c>
      <c r="K196" s="77"/>
      <c r="L196" s="39">
        <v>0</v>
      </c>
    </row>
    <row r="197" ht="26.4" spans="1:12">
      <c r="A197" s="40">
        <f>A190</f>
        <v>2</v>
      </c>
      <c r="B197" s="41">
        <f>B190</f>
        <v>5</v>
      </c>
      <c r="C197" s="42" t="s">
        <v>46</v>
      </c>
      <c r="D197" s="120" t="s">
        <v>185</v>
      </c>
      <c r="E197" s="44" t="s">
        <v>101</v>
      </c>
      <c r="F197" s="21">
        <v>50</v>
      </c>
      <c r="G197" s="22">
        <v>0.31</v>
      </c>
      <c r="H197" s="22">
        <v>0.1</v>
      </c>
      <c r="I197" s="22">
        <v>2.45</v>
      </c>
      <c r="J197" s="22">
        <v>13</v>
      </c>
      <c r="K197" s="27" t="s">
        <v>48</v>
      </c>
      <c r="L197" s="48"/>
    </row>
    <row r="198" ht="26.4" spans="1:15">
      <c r="A198" s="23"/>
      <c r="B198" s="24"/>
      <c r="C198" s="25"/>
      <c r="D198" s="43" t="s">
        <v>49</v>
      </c>
      <c r="E198" s="44" t="s">
        <v>79</v>
      </c>
      <c r="F198" s="27" t="s">
        <v>80</v>
      </c>
      <c r="G198" s="22">
        <v>7.89</v>
      </c>
      <c r="H198" s="22">
        <v>8.4</v>
      </c>
      <c r="I198" s="22">
        <v>13.96</v>
      </c>
      <c r="J198" s="21">
        <v>171</v>
      </c>
      <c r="K198" s="27" t="s">
        <v>81</v>
      </c>
      <c r="L198" s="48"/>
      <c r="O198" s="1" t="s">
        <v>186</v>
      </c>
    </row>
    <row r="199" ht="14.4" spans="1:12">
      <c r="A199" s="23"/>
      <c r="B199" s="24"/>
      <c r="C199" s="25"/>
      <c r="D199" s="43" t="s">
        <v>29</v>
      </c>
      <c r="E199" s="44" t="s">
        <v>182</v>
      </c>
      <c r="F199" s="27" t="s">
        <v>125</v>
      </c>
      <c r="G199" s="22">
        <v>8.24</v>
      </c>
      <c r="H199" s="22">
        <v>10.72</v>
      </c>
      <c r="I199" s="22">
        <v>5.18</v>
      </c>
      <c r="J199" s="22">
        <v>183</v>
      </c>
      <c r="K199" s="27" t="s">
        <v>183</v>
      </c>
      <c r="L199" s="48"/>
    </row>
    <row r="200" ht="14.4" spans="1:12">
      <c r="A200" s="23"/>
      <c r="B200" s="24"/>
      <c r="C200" s="25"/>
      <c r="D200" s="43" t="s">
        <v>36</v>
      </c>
      <c r="E200" s="44" t="s">
        <v>141</v>
      </c>
      <c r="F200" s="21">
        <v>150</v>
      </c>
      <c r="G200" s="22">
        <v>3.52</v>
      </c>
      <c r="H200" s="22">
        <v>5.43</v>
      </c>
      <c r="I200" s="22">
        <v>23.42</v>
      </c>
      <c r="J200" s="22">
        <v>155.78</v>
      </c>
      <c r="K200" s="27" t="s">
        <v>142</v>
      </c>
      <c r="L200" s="48"/>
    </row>
    <row r="201" ht="14.4" spans="1:12">
      <c r="A201" s="23"/>
      <c r="B201" s="24"/>
      <c r="C201" s="25"/>
      <c r="D201" s="43" t="s">
        <v>61</v>
      </c>
      <c r="E201" s="44" t="s">
        <v>129</v>
      </c>
      <c r="F201" s="21">
        <v>200</v>
      </c>
      <c r="G201" s="22">
        <v>0.68</v>
      </c>
      <c r="H201" s="22">
        <v>0.28</v>
      </c>
      <c r="I201" s="22">
        <v>20.76</v>
      </c>
      <c r="J201" s="22">
        <v>88.2</v>
      </c>
      <c r="K201" s="27" t="s">
        <v>130</v>
      </c>
      <c r="L201" s="48"/>
    </row>
    <row r="202" ht="14.4" spans="1:12">
      <c r="A202" s="23"/>
      <c r="B202" s="24"/>
      <c r="C202" s="25"/>
      <c r="D202" s="43" t="s">
        <v>57</v>
      </c>
      <c r="E202" s="44" t="s">
        <v>58</v>
      </c>
      <c r="F202" s="27" t="s">
        <v>59</v>
      </c>
      <c r="G202" s="22">
        <v>2.28</v>
      </c>
      <c r="H202" s="22">
        <v>0.27</v>
      </c>
      <c r="I202" s="22">
        <v>14.91</v>
      </c>
      <c r="J202" s="22">
        <v>71.19</v>
      </c>
      <c r="K202" s="76"/>
      <c r="L202" s="48"/>
    </row>
    <row r="203" ht="14.4" spans="1:12">
      <c r="A203" s="23"/>
      <c r="B203" s="24"/>
      <c r="C203" s="25"/>
      <c r="D203" s="43" t="s">
        <v>90</v>
      </c>
      <c r="E203" s="44" t="s">
        <v>60</v>
      </c>
      <c r="F203" s="47" t="s">
        <v>59</v>
      </c>
      <c r="G203" s="22">
        <v>2.03</v>
      </c>
      <c r="H203" s="46">
        <v>0.4</v>
      </c>
      <c r="I203" s="46">
        <v>15.7</v>
      </c>
      <c r="J203" s="22">
        <v>74.49</v>
      </c>
      <c r="K203" s="76"/>
      <c r="L203" s="48"/>
    </row>
    <row r="204" ht="14.4" spans="1:12">
      <c r="A204" s="23"/>
      <c r="B204" s="24"/>
      <c r="C204" s="25"/>
      <c r="D204" s="28" t="s">
        <v>61</v>
      </c>
      <c r="E204" s="20" t="s">
        <v>109</v>
      </c>
      <c r="F204" s="21">
        <v>200</v>
      </c>
      <c r="G204" s="46">
        <v>0.1</v>
      </c>
      <c r="H204" s="22">
        <v>0</v>
      </c>
      <c r="I204" s="22">
        <v>21.48</v>
      </c>
      <c r="J204" s="46">
        <v>86.3</v>
      </c>
      <c r="K204" s="76"/>
      <c r="L204" s="48"/>
    </row>
    <row r="205" ht="14.4" spans="1:12">
      <c r="A205" s="23"/>
      <c r="B205" s="24"/>
      <c r="C205" s="25"/>
      <c r="D205" s="27" t="s">
        <v>43</v>
      </c>
      <c r="E205" s="124" t="s">
        <v>154</v>
      </c>
      <c r="F205" s="27" t="s">
        <v>42</v>
      </c>
      <c r="G205" s="22">
        <v>0.5</v>
      </c>
      <c r="H205" s="22">
        <v>3.6</v>
      </c>
      <c r="I205" s="22">
        <v>15.6</v>
      </c>
      <c r="J205" s="22">
        <v>108.3</v>
      </c>
      <c r="K205" s="76"/>
      <c r="L205" s="48"/>
    </row>
    <row r="206" ht="15.15" spans="1:12">
      <c r="A206" s="34"/>
      <c r="B206" s="35"/>
      <c r="C206" s="36"/>
      <c r="D206" s="37" t="s">
        <v>45</v>
      </c>
      <c r="E206" s="108"/>
      <c r="F206" s="39">
        <f>SUM(F197:F205)</f>
        <v>600</v>
      </c>
      <c r="G206" s="39">
        <f t="shared" ref="G206:J206" si="56">SUM(G197:G205)</f>
        <v>25.55</v>
      </c>
      <c r="H206" s="39">
        <f t="shared" si="56"/>
        <v>29.2</v>
      </c>
      <c r="I206" s="39">
        <f t="shared" si="56"/>
        <v>133.46</v>
      </c>
      <c r="J206" s="39">
        <f t="shared" si="56"/>
        <v>951.26</v>
      </c>
      <c r="K206" s="77"/>
      <c r="L206" s="39">
        <f t="shared" ref="L206" si="57">SUM(L197:L205)</f>
        <v>0</v>
      </c>
    </row>
    <row r="207" ht="15.15" spans="1:12">
      <c r="A207" s="50">
        <f>A190</f>
        <v>2</v>
      </c>
      <c r="B207" s="51">
        <f>B190</f>
        <v>5</v>
      </c>
      <c r="C207" s="52" t="s">
        <v>66</v>
      </c>
      <c r="D207" s="53"/>
      <c r="E207" s="102"/>
      <c r="F207" s="55">
        <f>F196+F206</f>
        <v>970</v>
      </c>
      <c r="G207" s="55">
        <f t="shared" ref="G207:J207" si="58">G196+G206</f>
        <v>44.46</v>
      </c>
      <c r="H207" s="55">
        <f t="shared" si="58"/>
        <v>47.28</v>
      </c>
      <c r="I207" s="55">
        <f t="shared" si="58"/>
        <v>226.86</v>
      </c>
      <c r="J207" s="55">
        <f t="shared" si="58"/>
        <v>1559.49</v>
      </c>
      <c r="K207" s="55"/>
      <c r="L207" s="55">
        <f t="shared" ref="L207" si="59">L196+L206</f>
        <v>0</v>
      </c>
    </row>
    <row r="208" ht="14.4" spans="1:12">
      <c r="A208" s="16">
        <v>2</v>
      </c>
      <c r="B208" s="17">
        <v>6</v>
      </c>
      <c r="C208" s="18" t="s">
        <v>25</v>
      </c>
      <c r="D208" s="130" t="s">
        <v>26</v>
      </c>
      <c r="E208" s="20" t="s">
        <v>27</v>
      </c>
      <c r="F208" s="21">
        <v>100</v>
      </c>
      <c r="G208" s="22">
        <v>0.4</v>
      </c>
      <c r="H208" s="22">
        <v>0.4</v>
      </c>
      <c r="I208" s="22">
        <v>9.8</v>
      </c>
      <c r="J208" s="22">
        <v>47</v>
      </c>
      <c r="K208" s="28" t="s">
        <v>28</v>
      </c>
      <c r="L208" s="74">
        <v>0</v>
      </c>
    </row>
    <row r="209" ht="14.4" spans="1:12">
      <c r="A209" s="23"/>
      <c r="B209" s="24"/>
      <c r="C209" s="25"/>
      <c r="D209" s="64" t="s">
        <v>29</v>
      </c>
      <c r="E209" s="20" t="s">
        <v>37</v>
      </c>
      <c r="F209" s="28" t="s">
        <v>38</v>
      </c>
      <c r="G209" s="22">
        <v>5.8</v>
      </c>
      <c r="H209" s="22">
        <v>5.3</v>
      </c>
      <c r="I209" s="22">
        <v>15.4</v>
      </c>
      <c r="J209" s="22">
        <v>133.2</v>
      </c>
      <c r="K209" s="47" t="s">
        <v>39</v>
      </c>
      <c r="L209" s="48"/>
    </row>
    <row r="210" ht="26.4" spans="1:12">
      <c r="A210" s="23"/>
      <c r="B210" s="24"/>
      <c r="C210" s="25"/>
      <c r="D210" s="116" t="s">
        <v>36</v>
      </c>
      <c r="E210" s="44" t="s">
        <v>187</v>
      </c>
      <c r="F210" s="27" t="s">
        <v>31</v>
      </c>
      <c r="G210" s="22">
        <v>8.56</v>
      </c>
      <c r="H210" s="22">
        <v>6.22</v>
      </c>
      <c r="I210" s="22">
        <v>43.89</v>
      </c>
      <c r="J210" s="22">
        <v>265.83</v>
      </c>
      <c r="K210" s="27" t="s">
        <v>32</v>
      </c>
      <c r="L210" s="48"/>
    </row>
    <row r="211" ht="14.4" spans="1:12">
      <c r="A211" s="23"/>
      <c r="B211" s="24"/>
      <c r="C211" s="25"/>
      <c r="D211" s="116" t="s">
        <v>33</v>
      </c>
      <c r="E211" s="44" t="s">
        <v>34</v>
      </c>
      <c r="F211" s="21">
        <v>200</v>
      </c>
      <c r="G211" s="22">
        <v>1.67</v>
      </c>
      <c r="H211" s="22">
        <v>1.25</v>
      </c>
      <c r="I211" s="22">
        <v>7.53</v>
      </c>
      <c r="J211" s="22">
        <v>48.09</v>
      </c>
      <c r="K211" s="27" t="s">
        <v>35</v>
      </c>
      <c r="L211" s="48"/>
    </row>
    <row r="212" ht="14.4" spans="1:12">
      <c r="A212" s="23"/>
      <c r="B212" s="24"/>
      <c r="C212" s="25"/>
      <c r="D212" s="64" t="s">
        <v>57</v>
      </c>
      <c r="E212" s="20" t="s">
        <v>41</v>
      </c>
      <c r="F212" s="28" t="s">
        <v>42</v>
      </c>
      <c r="G212" s="22">
        <v>0.5</v>
      </c>
      <c r="H212" s="22">
        <v>3.6</v>
      </c>
      <c r="I212" s="22">
        <v>15.6</v>
      </c>
      <c r="J212" s="22">
        <v>90</v>
      </c>
      <c r="K212" s="28" t="s">
        <v>43</v>
      </c>
      <c r="L212" s="48"/>
    </row>
    <row r="213" ht="14.4" spans="1:12">
      <c r="A213" s="23"/>
      <c r="B213" s="24"/>
      <c r="C213" s="25"/>
      <c r="D213" s="64"/>
      <c r="E213" s="106"/>
      <c r="F213" s="131"/>
      <c r="G213" s="104"/>
      <c r="H213" s="104"/>
      <c r="I213" s="115"/>
      <c r="J213" s="84"/>
      <c r="K213" s="81"/>
      <c r="L213" s="48"/>
    </row>
    <row r="214" ht="14.4" spans="1:12">
      <c r="A214" s="34"/>
      <c r="B214" s="35"/>
      <c r="C214" s="36"/>
      <c r="D214" s="37" t="s">
        <v>45</v>
      </c>
      <c r="E214" s="85"/>
      <c r="F214" s="39">
        <f>SUM(F208:F213)</f>
        <v>300</v>
      </c>
      <c r="G214" s="39">
        <f t="shared" ref="G214:J214" si="60">SUM(G208:G213)</f>
        <v>16.93</v>
      </c>
      <c r="H214" s="39">
        <f t="shared" si="60"/>
        <v>16.77</v>
      </c>
      <c r="I214" s="39">
        <f t="shared" si="60"/>
        <v>92.22</v>
      </c>
      <c r="J214" s="39">
        <f t="shared" si="60"/>
        <v>584.12</v>
      </c>
      <c r="K214" s="77"/>
      <c r="L214" s="39">
        <v>0</v>
      </c>
    </row>
    <row r="215" ht="26.4" spans="1:12">
      <c r="A215" s="40">
        <f>A208</f>
        <v>2</v>
      </c>
      <c r="B215" s="41">
        <f>B208</f>
        <v>6</v>
      </c>
      <c r="C215" s="42" t="s">
        <v>46</v>
      </c>
      <c r="D215" s="43" t="s">
        <v>26</v>
      </c>
      <c r="E215" s="44" t="s">
        <v>188</v>
      </c>
      <c r="F215" s="21">
        <v>75</v>
      </c>
      <c r="G215" s="22">
        <v>1.05</v>
      </c>
      <c r="H215" s="22">
        <v>3.4</v>
      </c>
      <c r="I215" s="22">
        <v>3.3</v>
      </c>
      <c r="J215" s="22">
        <v>57.5</v>
      </c>
      <c r="K215" s="27" t="s">
        <v>189</v>
      </c>
      <c r="L215" s="48"/>
    </row>
    <row r="216" ht="26.4" spans="1:12">
      <c r="A216" s="23"/>
      <c r="B216" s="24"/>
      <c r="C216" s="25"/>
      <c r="D216" s="43" t="s">
        <v>49</v>
      </c>
      <c r="E216" s="45" t="s">
        <v>50</v>
      </c>
      <c r="F216" s="28">
        <v>250</v>
      </c>
      <c r="G216" s="22">
        <v>11.17</v>
      </c>
      <c r="H216" s="22">
        <v>6.73</v>
      </c>
      <c r="I216" s="22">
        <v>22.2</v>
      </c>
      <c r="J216" s="22">
        <v>196</v>
      </c>
      <c r="K216" s="28" t="s">
        <v>51</v>
      </c>
      <c r="L216" s="48"/>
    </row>
    <row r="217" ht="14.4" spans="1:12">
      <c r="A217" s="23"/>
      <c r="B217" s="24"/>
      <c r="C217" s="25"/>
      <c r="D217" s="43" t="s">
        <v>29</v>
      </c>
      <c r="E217" s="44" t="s">
        <v>52</v>
      </c>
      <c r="F217" s="27" t="s">
        <v>53</v>
      </c>
      <c r="G217" s="22">
        <v>17.3</v>
      </c>
      <c r="H217" s="22">
        <v>18</v>
      </c>
      <c r="I217" s="22">
        <v>39.7</v>
      </c>
      <c r="J217" s="22">
        <v>389</v>
      </c>
      <c r="K217" s="27" t="s">
        <v>54</v>
      </c>
      <c r="L217" s="48"/>
    </row>
    <row r="218" ht="26.4" spans="1:12">
      <c r="A218" s="23"/>
      <c r="B218" s="24"/>
      <c r="C218" s="25"/>
      <c r="D218" s="43" t="s">
        <v>36</v>
      </c>
      <c r="E218" s="44" t="s">
        <v>55</v>
      </c>
      <c r="F218" s="21">
        <v>200</v>
      </c>
      <c r="G218" s="46">
        <v>0.5</v>
      </c>
      <c r="H218" s="22">
        <v>0.02</v>
      </c>
      <c r="I218" s="22">
        <v>19.43</v>
      </c>
      <c r="J218" s="22">
        <v>79.92</v>
      </c>
      <c r="K218" s="27" t="s">
        <v>56</v>
      </c>
      <c r="L218" s="48"/>
    </row>
    <row r="219" ht="14.4" spans="1:12">
      <c r="A219" s="23"/>
      <c r="B219" s="24"/>
      <c r="C219" s="25"/>
      <c r="D219" s="43" t="s">
        <v>61</v>
      </c>
      <c r="E219" s="44" t="s">
        <v>58</v>
      </c>
      <c r="F219" s="27" t="s">
        <v>59</v>
      </c>
      <c r="G219" s="22">
        <v>2.28</v>
      </c>
      <c r="H219" s="22">
        <v>0.27</v>
      </c>
      <c r="I219" s="22">
        <v>14.91</v>
      </c>
      <c r="J219" s="22">
        <v>71.19</v>
      </c>
      <c r="K219" s="76"/>
      <c r="L219" s="48"/>
    </row>
    <row r="220" ht="14.4" spans="1:12">
      <c r="A220" s="23"/>
      <c r="B220" s="24"/>
      <c r="C220" s="25"/>
      <c r="D220" s="43" t="s">
        <v>57</v>
      </c>
      <c r="E220" s="44" t="s">
        <v>60</v>
      </c>
      <c r="F220" s="47" t="s">
        <v>59</v>
      </c>
      <c r="G220" s="22">
        <v>2.03</v>
      </c>
      <c r="H220" s="46">
        <v>0.4</v>
      </c>
      <c r="I220" s="46">
        <v>15.7</v>
      </c>
      <c r="J220" s="22">
        <v>74.49</v>
      </c>
      <c r="K220" s="76"/>
      <c r="L220" s="48"/>
    </row>
    <row r="221" ht="14.4" spans="1:12">
      <c r="A221" s="23"/>
      <c r="B221" s="24"/>
      <c r="C221" s="25"/>
      <c r="D221" s="43"/>
      <c r="E221" s="33"/>
      <c r="F221" s="48"/>
      <c r="G221" s="48"/>
      <c r="H221" s="48"/>
      <c r="I221" s="48"/>
      <c r="J221" s="48"/>
      <c r="K221" s="76"/>
      <c r="L221" s="48"/>
    </row>
    <row r="222" ht="14.4" spans="1:12">
      <c r="A222" s="23"/>
      <c r="B222" s="24"/>
      <c r="C222" s="25"/>
      <c r="D222" s="49" t="s">
        <v>61</v>
      </c>
      <c r="E222" s="20" t="s">
        <v>91</v>
      </c>
      <c r="F222" s="21">
        <v>200</v>
      </c>
      <c r="G222" s="46">
        <v>1.4</v>
      </c>
      <c r="H222" s="22">
        <v>0</v>
      </c>
      <c r="I222" s="46">
        <v>24.4</v>
      </c>
      <c r="J222" s="46">
        <v>103.2</v>
      </c>
      <c r="K222" s="28" t="s">
        <v>92</v>
      </c>
      <c r="L222" s="48"/>
    </row>
    <row r="223" ht="14.4" spans="1:12">
      <c r="A223" s="23"/>
      <c r="B223" s="24"/>
      <c r="C223" s="25"/>
      <c r="D223" s="49" t="s">
        <v>40</v>
      </c>
      <c r="E223" s="45" t="s">
        <v>190</v>
      </c>
      <c r="F223" s="21">
        <v>65</v>
      </c>
      <c r="G223" s="22">
        <v>4.5</v>
      </c>
      <c r="H223" s="22">
        <v>5.6</v>
      </c>
      <c r="I223" s="22">
        <v>38.24</v>
      </c>
      <c r="J223" s="22">
        <v>233.8</v>
      </c>
      <c r="K223" s="28" t="s">
        <v>191</v>
      </c>
      <c r="L223" s="48"/>
    </row>
    <row r="224" ht="15.15" spans="1:12">
      <c r="A224" s="34"/>
      <c r="B224" s="35"/>
      <c r="C224" s="36"/>
      <c r="D224" s="37" t="s">
        <v>45</v>
      </c>
      <c r="E224" s="108"/>
      <c r="F224" s="39">
        <f>SUM(F215:F223)</f>
        <v>790</v>
      </c>
      <c r="G224" s="39">
        <f t="shared" ref="G224:J224" si="61">SUM(G215:G223)</f>
        <v>40.23</v>
      </c>
      <c r="H224" s="39">
        <f t="shared" si="61"/>
        <v>34.42</v>
      </c>
      <c r="I224" s="39">
        <f t="shared" si="61"/>
        <v>177.88</v>
      </c>
      <c r="J224" s="39">
        <f t="shared" si="61"/>
        <v>1205.1</v>
      </c>
      <c r="K224" s="77"/>
      <c r="L224" s="39">
        <f t="shared" ref="L224" si="62">SUM(L215:L223)</f>
        <v>0</v>
      </c>
    </row>
    <row r="225" ht="13.95" spans="1:12">
      <c r="A225" s="50">
        <f>A208</f>
        <v>2</v>
      </c>
      <c r="B225" s="51">
        <f>B208</f>
        <v>6</v>
      </c>
      <c r="C225" s="52" t="s">
        <v>66</v>
      </c>
      <c r="D225" s="53"/>
      <c r="E225" s="132"/>
      <c r="F225" s="55">
        <f>F214+F224</f>
        <v>1090</v>
      </c>
      <c r="G225" s="55">
        <f t="shared" ref="G225:J225" si="63">G214+G224</f>
        <v>57.16</v>
      </c>
      <c r="H225" s="55">
        <f t="shared" si="63"/>
        <v>51.19</v>
      </c>
      <c r="I225" s="55">
        <f t="shared" si="63"/>
        <v>270.1</v>
      </c>
      <c r="J225" s="55">
        <f t="shared" si="63"/>
        <v>1789.22</v>
      </c>
      <c r="K225" s="55"/>
      <c r="L225" s="55">
        <f t="shared" ref="L225" si="64">L214+L224</f>
        <v>0</v>
      </c>
    </row>
    <row r="226" ht="13.5" customHeight="1" spans="1:12">
      <c r="A226" s="133"/>
      <c r="B226" s="134"/>
      <c r="C226" s="135" t="s">
        <v>192</v>
      </c>
      <c r="D226" s="135"/>
      <c r="F226" s="136">
        <f>(F24+F42+F59+F76+F93+F113+F131+F150+F170+F189)/(IF(F24=0,0,1)+IF(F42=0,0,1)+IF(F59=0,0,1)+IF(F76=0,0,1)+IF(F93=0,0,1)+IF(F113=0,0,1)+IF(F131=0,0,1)+IF(F150=0,0,1)+IF(F170=0,0,1)+IF(F189=0,0,1))</f>
        <v>757.3</v>
      </c>
      <c r="G226" s="136">
        <f>(G24+G42+G59+G76+G93+G113+G131+G150+G170+G189)/(IF(G24=0,0,1)+IF(G42=0,0,1)+IF(G59=0,0,1)+IF(G76=0,0,1)+IF(G93=0,0,1)+IF(G113=0,0,1)+IF(G131=0,0,1)+IF(G150=0,0,1)+IF(G170=0,0,1)+IF(G189=0,0,1))</f>
        <v>54.141</v>
      </c>
      <c r="H226" s="136">
        <f>(H24+H42+H59+H76+H93+H113+H131+H150+H170+H189)/(IF(H24=0,0,1)+IF(H42=0,0,1)+IF(H59=0,0,1)+IF(H76=0,0,1)+IF(H93=0,0,1)+IF(H113=0,0,1)+IF(H131=0,0,1)+IF(H150=0,0,1)+IF(H170=0,0,1)+IF(H189=0,0,1))</f>
        <v>57.281</v>
      </c>
      <c r="I226" s="136">
        <f>(I24+I42+I59+I76+I93+I113+I131+I150+I170+I189)/(IF(I24=0,0,1)+IF(I42=0,0,1)+IF(I59=0,0,1)+IF(I76=0,0,1)+IF(I93=0,0,1)+IF(I113=0,0,1)+IF(I131=0,0,1)+IF(I150=0,0,1)+IF(I170=0,0,1)+IF(I189=0,0,1))</f>
        <v>210.061</v>
      </c>
      <c r="J226" s="136">
        <f>(J24+J42+J59+J76+J93+J113+J131+J150+J170+J189)/(IF(J24=0,0,1)+IF(J42=0,0,1)+IF(J59=0,0,1)+IF(J76=0,0,1)+IF(J93=0,0,1)+IF(J113=0,0,1)+IF(J131=0,0,1)+IF(J150=0,0,1)+IF(J170=0,0,1)+IF(J189=0,0,1))</f>
        <v>1535.107</v>
      </c>
      <c r="K226" s="136"/>
      <c r="L226" s="136" t="e">
        <f>(L24+L42+L59+L76+L93+L113+L131+L150+L170+L189)/(IF(L24=0,0,1)+IF(L42=0,0,1)+IF(L59=0,0,1)+IF(L76=0,0,1)+IF(L93=0,0,1)+IF(L113=0,0,1)+IF(L131=0,0,1)+IF(L150=0,0,1)+IF(L170=0,0,1)+IF(L189=0,0,1))</f>
        <v>#DIV/0!</v>
      </c>
    </row>
  </sheetData>
  <mergeCells count="15">
    <mergeCell ref="C1:E1"/>
    <mergeCell ref="H1:K1"/>
    <mergeCell ref="H2:K2"/>
    <mergeCell ref="C24:D24"/>
    <mergeCell ref="C42:D42"/>
    <mergeCell ref="C59:D59"/>
    <mergeCell ref="C76:D76"/>
    <mergeCell ref="C93:D93"/>
    <mergeCell ref="C113:D113"/>
    <mergeCell ref="C131:D131"/>
    <mergeCell ref="C150:D150"/>
    <mergeCell ref="C170:D170"/>
    <mergeCell ref="C189:D189"/>
    <mergeCell ref="C207:D207"/>
    <mergeCell ref="C225:D2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fedor</cp:lastModifiedBy>
  <dcterms:created xsi:type="dcterms:W3CDTF">2022-05-16T14:23:00Z</dcterms:created>
  <dcterms:modified xsi:type="dcterms:W3CDTF">2026-06-04T19:21:57Z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43537D7D854C49E994EC07D21219A3ED_13</vt:lpwstr>
  </property>
  <property fmtid="{D5CDD505-2E9C-101B-9397-08002B2CF9AE}" pid="3" name="KSOProductBuildVer">
    <vt:lpwstr>1049-12.2.0.23196</vt:lpwstr>
  </property>
</Properties>
</file>