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9040" windowHeight="1578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0" i="1" l="1"/>
  <c r="I60" i="1"/>
  <c r="H60" i="1"/>
  <c r="G60" i="1"/>
  <c r="F60" i="1"/>
  <c r="L195" i="1" l="1"/>
  <c r="L194" i="1"/>
  <c r="L176" i="1"/>
  <c r="L175" i="1"/>
  <c r="L157" i="1"/>
  <c r="L156" i="1"/>
  <c r="L138" i="1"/>
  <c r="L137" i="1"/>
  <c r="L119" i="1"/>
  <c r="L118" i="1"/>
  <c r="L100" i="1"/>
  <c r="L99" i="1"/>
  <c r="L81" i="1"/>
  <c r="L80" i="1"/>
  <c r="L62" i="1"/>
  <c r="L61" i="1"/>
  <c r="L43" i="1"/>
  <c r="L4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38" i="1" l="1"/>
  <c r="H138" i="1"/>
  <c r="I138" i="1"/>
  <c r="J138" i="1"/>
  <c r="J81" i="1"/>
  <c r="F81" i="1"/>
  <c r="G62" i="1"/>
  <c r="F62" i="1"/>
  <c r="H62" i="1"/>
  <c r="I62" i="1"/>
  <c r="J62" i="1"/>
  <c r="L196" i="1"/>
  <c r="G81" i="1"/>
  <c r="H81" i="1"/>
  <c r="I81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J196" i="1"/>
  <c r="F196" i="1"/>
  <c r="I196" i="1"/>
</calcChain>
</file>

<file path=xl/sharedStrings.xml><?xml version="1.0" encoding="utf-8"?>
<sst xmlns="http://schemas.openxmlformats.org/spreadsheetml/2006/main" count="390" uniqueCount="109">
  <si>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</si>
  <si>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</si>
  <si>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</si>
  <si>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</si>
  <si>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</si>
  <si>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</si>
  <si>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</si>
  <si>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</si>
  <si>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</si>
  <si>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</si>
  <si>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</si>
  <si>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</si>
  <si>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</si>
  <si>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</si>
  <si>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</si>
  <si>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</si>
  <si>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</si>
  <si>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</si>
  <si>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</si>
  <si>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</si>
  <si>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</si>
  <si>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</si>
  <si>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</si>
  <si>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</si>
  <si>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</si>
  <si>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</si>
  <si>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</si>
  <si>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</si>
  <si>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</si>
  <si>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</si>
  <si>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</si>
  <si>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</si>
  <si>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</si>
  <si>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</si>
  <si>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</si>
  <si>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</si>
  <si>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</si>
  <si>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</si>
  <si>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Фрикадельки «Особые» в томатном соусе </t>
  </si>
  <si>
    <t xml:space="preserve">Напиток из смеси сухофруктов </t>
  </si>
  <si>
    <t>Хлеб пшеничный</t>
  </si>
  <si>
    <t xml:space="preserve"> </t>
  </si>
  <si>
    <t>ТТК № 9</t>
  </si>
  <si>
    <t>ТТК №3</t>
  </si>
  <si>
    <t>№ 1 / 2017</t>
  </si>
  <si>
    <t>7-14 лет</t>
  </si>
  <si>
    <t>МБОУ "Ижевская СОШ"</t>
  </si>
  <si>
    <t>директор</t>
  </si>
  <si>
    <t>А.З.Касаткевич</t>
  </si>
  <si>
    <t>№ 289/ 2017</t>
  </si>
  <si>
    <t xml:space="preserve">Чай с лимоном полусладкий  </t>
  </si>
  <si>
    <t>200/10/7</t>
  </si>
  <si>
    <t>№ 377/ 2017</t>
  </si>
  <si>
    <t xml:space="preserve">Яблоки свежие </t>
  </si>
  <si>
    <t>№ 338/ 2017</t>
  </si>
  <si>
    <t>Пюре картофельное</t>
  </si>
  <si>
    <t>№ 312/ 2017</t>
  </si>
  <si>
    <t>№ 256/ 2017</t>
  </si>
  <si>
    <t>Напиток из шиповника</t>
  </si>
  <si>
    <t>№ 388/ 2017</t>
  </si>
  <si>
    <t>№ 377/2017</t>
  </si>
  <si>
    <t>ТТК № 22</t>
  </si>
  <si>
    <t>№ 173 /2017</t>
  </si>
  <si>
    <t>№ 173/ 2017</t>
  </si>
  <si>
    <t>№ 290/ 2017</t>
  </si>
  <si>
    <t xml:space="preserve">Макаронные изделия отварные </t>
  </si>
  <si>
    <t>№ 203/ 2017</t>
  </si>
  <si>
    <t>Салат «Степной»</t>
  </si>
  <si>
    <t>Печенье</t>
  </si>
  <si>
    <t>Пром.</t>
  </si>
  <si>
    <t>ТТК № 20</t>
  </si>
  <si>
    <t>№ 388/2017</t>
  </si>
  <si>
    <t>Салат из квашенной капусты</t>
  </si>
  <si>
    <t>ТТК № 473</t>
  </si>
  <si>
    <t>Напиток из свежих яблок</t>
  </si>
  <si>
    <t>№ 342/2017</t>
  </si>
  <si>
    <t>Котлеты Татарские с соусом томатным</t>
  </si>
  <si>
    <t>ТТК № 26</t>
  </si>
  <si>
    <t>Салат из кашенной капусты</t>
  </si>
  <si>
    <t>№47/ 2017</t>
  </si>
  <si>
    <t>№ 25/2004</t>
  </si>
  <si>
    <t>Салат "Метелка"</t>
  </si>
  <si>
    <t>ТТК№310</t>
  </si>
  <si>
    <t>Каша пшенная вязкая</t>
  </si>
  <si>
    <t xml:space="preserve"> фрукты</t>
  </si>
  <si>
    <t>Сосиски отварные</t>
  </si>
  <si>
    <t>№243/2017</t>
  </si>
  <si>
    <t xml:space="preserve">Чай полусладкий с молоком </t>
  </si>
  <si>
    <t>ТТК№437</t>
  </si>
  <si>
    <t>Каша пшеничная вязкая с маслом</t>
  </si>
  <si>
    <t>180/5</t>
  </si>
  <si>
    <t>Мандарины свежие</t>
  </si>
  <si>
    <t>Салат «Пестрый»</t>
  </si>
  <si>
    <t>ТТК№994</t>
  </si>
  <si>
    <t>Рис отварной</t>
  </si>
  <si>
    <t>304/2017</t>
  </si>
  <si>
    <t>пром</t>
  </si>
  <si>
    <t>Пряники</t>
  </si>
  <si>
    <t xml:space="preserve">Биточки рыбные Любительские с соусом </t>
  </si>
  <si>
    <t>ТТК № 497н</t>
  </si>
  <si>
    <t>Винегрет овощной "Дары осени"</t>
  </si>
  <si>
    <t>№67/2017</t>
  </si>
  <si>
    <t>№291/2017</t>
  </si>
  <si>
    <t>Рагу из филе куриной грудки</t>
  </si>
  <si>
    <t>Биточки куриные "Рябушка" с соусом томатным</t>
  </si>
  <si>
    <t>Мясо говядины тушенное в соусе</t>
  </si>
  <si>
    <t>Филе куриной грудки тушеной в соусе</t>
  </si>
  <si>
    <t>Гречка Полевая с мясом говядины</t>
  </si>
  <si>
    <t>Плов из филе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</si>
</sst>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Arno Pro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0" fontId="11" fillId="0" borderId="22" xfId="0" applyFont="1" applyBorder="1" applyAlignment="1" applyProtection="1">
      <alignment vertical="center" wrapText="1"/>
      <protection locked="0"/>
    </xf>
    <xf numFmtId="0" fontId="15" fillId="0" borderId="23" xfId="0" applyFont="1" applyBorder="1" applyAlignment="1" applyProtection="1">
      <alignment vertical="center" wrapText="1"/>
      <protection locked="0"/>
    </xf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>
      <alignment vertical="center" wrapText="1"/>
    </xf>
    <xf numFmtId="0" fontId="12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0" fillId="2" borderId="2" xfId="0" applyFill="1" applyBorder="1"/>
    <xf numFmtId="0" fontId="11" fillId="2" borderId="22" xfId="0" applyFont="1" applyFill="1" applyBorder="1" applyAlignment="1">
      <alignment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6" fillId="2" borderId="25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8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77" sqref="E17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46</v>
      </c>
      <c r="D1" s="66"/>
      <c r="E1" s="66"/>
      <c r="F1" s="12" t="s">
        <v>15</v>
      </c>
      <c r="G1" s="2" t="s">
        <v>16</v>
      </c>
      <c r="H1" s="67" t="s">
        <v>47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17</v>
      </c>
      <c r="H2" s="67" t="s">
        <v>48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45</v>
      </c>
      <c r="G3" s="2" t="s">
        <v>18</v>
      </c>
      <c r="H3" s="46">
        <v>1</v>
      </c>
      <c r="I3" s="46">
        <v>1</v>
      </c>
      <c r="J3" s="47">
        <v>2026</v>
      </c>
      <c r="K3" s="48"/>
    </row>
    <row r="4" spans="1:12" ht="13.5" thickBot="1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4.5" thickBot="1" x14ac:dyDescent="0.25">
      <c r="A5" s="43" t="s">
        <v>13</v>
      </c>
      <c r="B5" s="44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19</v>
      </c>
      <c r="D6" s="5" t="s">
        <v>20</v>
      </c>
      <c r="E6" s="55" t="s">
        <v>38</v>
      </c>
      <c r="F6" s="54">
        <v>100</v>
      </c>
      <c r="G6" s="54">
        <v>9.5399999999999991</v>
      </c>
      <c r="H6" s="54">
        <v>12.04</v>
      </c>
      <c r="I6" s="54">
        <v>9.93</v>
      </c>
      <c r="J6" s="54">
        <v>186.24</v>
      </c>
      <c r="K6" s="56" t="s">
        <v>42</v>
      </c>
      <c r="L6" s="39"/>
    </row>
    <row r="7" spans="1:12" ht="15.75" thickBot="1" x14ac:dyDescent="0.3">
      <c r="A7" s="23"/>
      <c r="B7" s="15"/>
      <c r="C7" s="11"/>
      <c r="D7" s="68" t="s">
        <v>28</v>
      </c>
      <c r="E7" s="49" t="s">
        <v>65</v>
      </c>
      <c r="F7" s="54">
        <v>180</v>
      </c>
      <c r="G7" s="54">
        <v>6.12</v>
      </c>
      <c r="H7" s="54">
        <v>5.36</v>
      </c>
      <c r="I7" s="54">
        <v>34.200000000000003</v>
      </c>
      <c r="J7" s="54">
        <v>224.4</v>
      </c>
      <c r="K7" s="51" t="s">
        <v>66</v>
      </c>
      <c r="L7" s="41"/>
    </row>
    <row r="8" spans="1:12" ht="15.75" thickBot="1" x14ac:dyDescent="0.3">
      <c r="A8" s="23"/>
      <c r="B8" s="15"/>
      <c r="C8" s="11"/>
      <c r="D8" s="69" t="s">
        <v>21</v>
      </c>
      <c r="E8" s="49" t="s">
        <v>39</v>
      </c>
      <c r="F8" s="50">
        <v>200</v>
      </c>
      <c r="G8" s="50">
        <v>0.5</v>
      </c>
      <c r="H8" s="50">
        <v>0.02</v>
      </c>
      <c r="I8" s="50">
        <v>19.43</v>
      </c>
      <c r="J8" s="50">
        <v>79.92</v>
      </c>
      <c r="K8" s="51" t="s">
        <v>43</v>
      </c>
      <c r="L8" s="41"/>
    </row>
    <row r="9" spans="1:12" ht="15.75" thickBot="1" x14ac:dyDescent="0.3">
      <c r="A9" s="23"/>
      <c r="B9" s="15"/>
      <c r="C9" s="11"/>
      <c r="D9" s="69" t="s">
        <v>22</v>
      </c>
      <c r="E9" s="49" t="s">
        <v>40</v>
      </c>
      <c r="F9" s="54">
        <v>50</v>
      </c>
      <c r="G9" s="54">
        <v>3.8</v>
      </c>
      <c r="H9" s="54">
        <v>0.4</v>
      </c>
      <c r="I9" s="54">
        <v>24.6</v>
      </c>
      <c r="J9" s="54">
        <v>118.33</v>
      </c>
      <c r="K9" s="51" t="s">
        <v>44</v>
      </c>
      <c r="L9" s="41"/>
    </row>
    <row r="10" spans="1:12" ht="15" x14ac:dyDescent="0.25">
      <c r="A10" s="23"/>
      <c r="B10" s="15"/>
      <c r="C10" s="11"/>
      <c r="D10" s="70" t="s">
        <v>23</v>
      </c>
      <c r="E10" s="40"/>
      <c r="F10" s="41"/>
      <c r="G10" s="41"/>
      <c r="H10" s="41"/>
      <c r="I10" s="41"/>
      <c r="J10" s="41"/>
      <c r="K10" s="42"/>
      <c r="L10" s="41"/>
    </row>
    <row r="11" spans="1:12" ht="15.75" thickBot="1" x14ac:dyDescent="0.3">
      <c r="A11" s="23"/>
      <c r="B11" s="15"/>
      <c r="C11" s="11"/>
      <c r="D11" s="68" t="s">
        <v>25</v>
      </c>
      <c r="E11" s="49" t="s">
        <v>78</v>
      </c>
      <c r="F11" s="50">
        <v>100</v>
      </c>
      <c r="G11" s="50">
        <v>1.71</v>
      </c>
      <c r="H11" s="50">
        <v>5</v>
      </c>
      <c r="I11" s="50">
        <v>8.4600000000000009</v>
      </c>
      <c r="J11" s="50">
        <v>85.7</v>
      </c>
      <c r="K11" s="51" t="s">
        <v>79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630</v>
      </c>
      <c r="G13" s="19">
        <f t="shared" ref="G13:J13" si="0">SUM(G6:G12)</f>
        <v>21.67</v>
      </c>
      <c r="H13" s="19">
        <f t="shared" si="0"/>
        <v>22.819999999999997</v>
      </c>
      <c r="I13" s="19">
        <f t="shared" si="0"/>
        <v>96.62</v>
      </c>
      <c r="J13" s="19">
        <f t="shared" si="0"/>
        <v>694.59</v>
      </c>
      <c r="K13" s="25"/>
      <c r="L13" s="19">
        <v>69.08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0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0" t="s">
        <v>26</v>
      </c>
      <c r="E15" s="40"/>
      <c r="F15" s="41"/>
      <c r="G15" s="41"/>
      <c r="H15" s="41"/>
      <c r="I15" s="41"/>
      <c r="J15" s="41"/>
      <c r="K15" s="42"/>
      <c r="L15" s="41" t="s">
        <v>41</v>
      </c>
    </row>
    <row r="16" spans="1:12" ht="15.75" thickBot="1" x14ac:dyDescent="0.3">
      <c r="A16" s="23"/>
      <c r="B16" s="15"/>
      <c r="C16" s="11"/>
      <c r="D16" s="70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.75" thickBot="1" x14ac:dyDescent="0.3">
      <c r="A17" s="23"/>
      <c r="B17" s="15"/>
      <c r="C17" s="11"/>
      <c r="D17" s="6" t="s">
        <v>28</v>
      </c>
      <c r="E17" s="71" t="s">
        <v>41</v>
      </c>
      <c r="F17" s="72" t="s">
        <v>41</v>
      </c>
      <c r="G17" s="72" t="s">
        <v>41</v>
      </c>
      <c r="H17" s="72" t="s">
        <v>41</v>
      </c>
      <c r="I17" s="72" t="s">
        <v>41</v>
      </c>
      <c r="J17" s="72" t="s">
        <v>41</v>
      </c>
      <c r="K17" s="73" t="s">
        <v>41</v>
      </c>
      <c r="L17" s="41"/>
    </row>
    <row r="18" spans="1:12" ht="15.75" thickBot="1" x14ac:dyDescent="0.3">
      <c r="A18" s="23"/>
      <c r="B18" s="15"/>
      <c r="C18" s="11"/>
      <c r="D18" s="70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.75" thickBot="1" x14ac:dyDescent="0.3">
      <c r="A19" s="23"/>
      <c r="B19" s="15"/>
      <c r="C19" s="11"/>
      <c r="D19" s="70" t="s">
        <v>30</v>
      </c>
      <c r="E19" s="74" t="s">
        <v>41</v>
      </c>
      <c r="F19" s="72" t="s">
        <v>41</v>
      </c>
      <c r="G19" s="72" t="s">
        <v>41</v>
      </c>
      <c r="H19" s="72" t="s">
        <v>41</v>
      </c>
      <c r="I19" s="72" t="s">
        <v>41</v>
      </c>
      <c r="J19" s="72" t="s">
        <v>41</v>
      </c>
      <c r="K19" s="75" t="s">
        <v>41</v>
      </c>
      <c r="L19" s="41"/>
    </row>
    <row r="20" spans="1:12" ht="15" x14ac:dyDescent="0.25">
      <c r="A20" s="23"/>
      <c r="B20" s="15"/>
      <c r="C20" s="11"/>
      <c r="D20" s="70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630</v>
      </c>
      <c r="G24" s="32">
        <f t="shared" ref="G24:J24" si="3">G13+G23</f>
        <v>21.67</v>
      </c>
      <c r="H24" s="32">
        <f t="shared" si="3"/>
        <v>22.819999999999997</v>
      </c>
      <c r="I24" s="32">
        <f t="shared" si="3"/>
        <v>96.62</v>
      </c>
      <c r="J24" s="32">
        <f t="shared" si="3"/>
        <v>694.59</v>
      </c>
      <c r="K24" s="32"/>
      <c r="L24" s="32">
        <f t="shared" ref="L24" si="4">L13+L23</f>
        <v>69.08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20</v>
      </c>
      <c r="E25" s="49" t="s">
        <v>103</v>
      </c>
      <c r="F25" s="50">
        <v>230</v>
      </c>
      <c r="G25" s="50">
        <v>17.37</v>
      </c>
      <c r="H25" s="50">
        <v>15.62</v>
      </c>
      <c r="I25" s="50">
        <v>20.010000000000002</v>
      </c>
      <c r="J25" s="50">
        <v>290.5</v>
      </c>
      <c r="K25" s="51" t="s">
        <v>49</v>
      </c>
      <c r="L25" s="39"/>
    </row>
    <row r="26" spans="1:12" ht="15" x14ac:dyDescent="0.25">
      <c r="A26" s="14"/>
      <c r="B26" s="15"/>
      <c r="C26" s="11"/>
      <c r="D26" s="6" t="s">
        <v>28</v>
      </c>
      <c r="E26" s="40"/>
      <c r="F26" s="41"/>
      <c r="G26" s="41"/>
      <c r="H26" s="41"/>
      <c r="I26" s="41"/>
      <c r="J26" s="41"/>
      <c r="K26" s="42"/>
      <c r="L26" s="41"/>
    </row>
    <row r="27" spans="1:12" ht="15.75" thickBot="1" x14ac:dyDescent="0.3">
      <c r="A27" s="14"/>
      <c r="B27" s="15"/>
      <c r="C27" s="11"/>
      <c r="D27" s="7" t="s">
        <v>21</v>
      </c>
      <c r="E27" s="49" t="s">
        <v>50</v>
      </c>
      <c r="F27" s="50" t="s">
        <v>51</v>
      </c>
      <c r="G27" s="50">
        <v>0.27</v>
      </c>
      <c r="H27" s="50">
        <v>0.06</v>
      </c>
      <c r="I27" s="50">
        <v>15.23</v>
      </c>
      <c r="J27" s="50">
        <v>63</v>
      </c>
      <c r="K27" s="51" t="s">
        <v>52</v>
      </c>
      <c r="L27" s="41"/>
    </row>
    <row r="28" spans="1:12" ht="15.75" thickBot="1" x14ac:dyDescent="0.3">
      <c r="A28" s="14"/>
      <c r="B28" s="15"/>
      <c r="C28" s="11"/>
      <c r="D28" s="7" t="s">
        <v>22</v>
      </c>
      <c r="E28" s="49" t="s">
        <v>40</v>
      </c>
      <c r="F28" s="54">
        <v>50</v>
      </c>
      <c r="G28" s="54">
        <v>3.8</v>
      </c>
      <c r="H28" s="54">
        <v>0.4</v>
      </c>
      <c r="I28" s="54">
        <v>24.6</v>
      </c>
      <c r="J28" s="54">
        <v>118.33</v>
      </c>
      <c r="K28" s="53" t="s">
        <v>44</v>
      </c>
      <c r="L28" s="41"/>
    </row>
    <row r="29" spans="1:12" ht="15.75" thickBot="1" x14ac:dyDescent="0.3">
      <c r="A29" s="14"/>
      <c r="B29" s="15"/>
      <c r="C29" s="11"/>
      <c r="D29" s="70" t="s">
        <v>23</v>
      </c>
      <c r="E29" s="40"/>
      <c r="F29" s="41"/>
      <c r="G29" s="41"/>
      <c r="H29" s="41"/>
      <c r="I29" s="41"/>
      <c r="J29" s="41"/>
      <c r="K29" s="42"/>
      <c r="L29" s="41"/>
    </row>
    <row r="30" spans="1:12" ht="15.75" thickBot="1" x14ac:dyDescent="0.3">
      <c r="A30" s="14"/>
      <c r="B30" s="15"/>
      <c r="C30" s="11"/>
      <c r="D30" s="68" t="s">
        <v>25</v>
      </c>
      <c r="E30" s="55" t="s">
        <v>67</v>
      </c>
      <c r="F30" s="54">
        <v>100</v>
      </c>
      <c r="G30" s="54">
        <v>2.15</v>
      </c>
      <c r="H30" s="54">
        <v>8.27</v>
      </c>
      <c r="I30" s="54">
        <v>11.9</v>
      </c>
      <c r="J30" s="54">
        <v>130.5</v>
      </c>
      <c r="K30" s="56" t="s">
        <v>80</v>
      </c>
      <c r="L30" s="41"/>
    </row>
    <row r="31" spans="1:12" ht="15" x14ac:dyDescent="0.25">
      <c r="A31" s="14"/>
      <c r="B31" s="15"/>
      <c r="C31" s="11"/>
      <c r="D31" s="6"/>
      <c r="E31" s="40" t="s">
        <v>41</v>
      </c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380</v>
      </c>
      <c r="G32" s="19">
        <f t="shared" ref="G32" si="5">SUM(G25:G31)</f>
        <v>23.59</v>
      </c>
      <c r="H32" s="19">
        <f t="shared" ref="H32" si="6">SUM(H25:H31)</f>
        <v>24.349999999999998</v>
      </c>
      <c r="I32" s="19">
        <f t="shared" ref="I32" si="7">SUM(I25:I31)</f>
        <v>71.740000000000009</v>
      </c>
      <c r="J32" s="19">
        <f t="shared" ref="J32" si="8">SUM(J25:J31)</f>
        <v>602.32999999999993</v>
      </c>
      <c r="K32" s="25"/>
      <c r="L32" s="19">
        <v>69.08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0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0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0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0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0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0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0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380</v>
      </c>
      <c r="G43" s="32">
        <f t="shared" ref="G43" si="13">G32+G42</f>
        <v>23.59</v>
      </c>
      <c r="H43" s="32">
        <f t="shared" ref="H43" si="14">H32+H42</f>
        <v>24.349999999999998</v>
      </c>
      <c r="I43" s="32">
        <f t="shared" ref="I43" si="15">I32+I42</f>
        <v>71.740000000000009</v>
      </c>
      <c r="J43" s="32">
        <f t="shared" ref="J43:L43" si="16">J32+J42</f>
        <v>602.32999999999993</v>
      </c>
      <c r="K43" s="32"/>
      <c r="L43" s="32">
        <f t="shared" si="16"/>
        <v>69.08</v>
      </c>
    </row>
    <row r="44" spans="1:12" ht="15.75" thickBot="1" x14ac:dyDescent="0.3">
      <c r="A44" s="20">
        <v>1</v>
      </c>
      <c r="B44" s="21">
        <v>3</v>
      </c>
      <c r="C44" s="22" t="s">
        <v>19</v>
      </c>
      <c r="D44" s="5" t="s">
        <v>20</v>
      </c>
      <c r="E44" s="49" t="s">
        <v>104</v>
      </c>
      <c r="F44" s="50">
        <v>100</v>
      </c>
      <c r="G44" s="50">
        <v>8</v>
      </c>
      <c r="H44" s="50">
        <v>9.74</v>
      </c>
      <c r="I44" s="50">
        <v>12.2</v>
      </c>
      <c r="J44" s="50">
        <v>174.52</v>
      </c>
      <c r="K44" s="51" t="s">
        <v>61</v>
      </c>
      <c r="L44" s="39"/>
    </row>
    <row r="45" spans="1:12" ht="15.75" thickBot="1" x14ac:dyDescent="0.3">
      <c r="A45" s="23"/>
      <c r="B45" s="15"/>
      <c r="C45" s="11"/>
      <c r="D45" s="68" t="s">
        <v>28</v>
      </c>
      <c r="E45" s="49" t="s">
        <v>83</v>
      </c>
      <c r="F45" s="50">
        <v>180</v>
      </c>
      <c r="G45" s="50">
        <v>5.0199999999999996</v>
      </c>
      <c r="H45" s="50">
        <v>6.01</v>
      </c>
      <c r="I45" s="50">
        <v>33.6</v>
      </c>
      <c r="J45" s="50">
        <v>210</v>
      </c>
      <c r="K45" s="51" t="s">
        <v>62</v>
      </c>
      <c r="L45" s="41"/>
    </row>
    <row r="46" spans="1:12" ht="15.75" thickBot="1" x14ac:dyDescent="0.3">
      <c r="A46" s="23"/>
      <c r="B46" s="15"/>
      <c r="C46" s="11"/>
      <c r="D46" s="7" t="s">
        <v>21</v>
      </c>
      <c r="E46" s="49" t="s">
        <v>58</v>
      </c>
      <c r="F46" s="50">
        <v>200</v>
      </c>
      <c r="G46" s="50">
        <v>0.68</v>
      </c>
      <c r="H46" s="50">
        <v>0.3</v>
      </c>
      <c r="I46" s="50">
        <v>20.76</v>
      </c>
      <c r="J46" s="50">
        <v>88.2</v>
      </c>
      <c r="K46" s="51" t="s">
        <v>59</v>
      </c>
      <c r="L46" s="41"/>
    </row>
    <row r="47" spans="1:12" ht="15.75" thickBot="1" x14ac:dyDescent="0.3">
      <c r="A47" s="23"/>
      <c r="B47" s="15"/>
      <c r="C47" s="11"/>
      <c r="D47" s="7" t="s">
        <v>22</v>
      </c>
      <c r="E47" s="52" t="s">
        <v>40</v>
      </c>
      <c r="F47" s="57">
        <v>50</v>
      </c>
      <c r="G47" s="57">
        <v>3.8</v>
      </c>
      <c r="H47" s="57">
        <v>0.4</v>
      </c>
      <c r="I47" s="57">
        <v>24.6</v>
      </c>
      <c r="J47" s="57">
        <v>118.33</v>
      </c>
      <c r="K47" s="53" t="s">
        <v>44</v>
      </c>
      <c r="L47" s="41"/>
    </row>
    <row r="48" spans="1:12" ht="15.75" thickBot="1" x14ac:dyDescent="0.3">
      <c r="A48" s="23"/>
      <c r="B48" s="15"/>
      <c r="C48" s="11"/>
      <c r="D48" s="70" t="s">
        <v>84</v>
      </c>
      <c r="E48" s="40"/>
      <c r="F48" s="41"/>
      <c r="G48" s="41"/>
      <c r="H48" s="41"/>
      <c r="I48" s="41"/>
      <c r="J48" s="41"/>
      <c r="K48" s="42"/>
      <c r="L48" s="41"/>
    </row>
    <row r="49" spans="1:12" ht="15.75" thickBot="1" x14ac:dyDescent="0.3">
      <c r="A49" s="23"/>
      <c r="B49" s="15"/>
      <c r="C49" s="11"/>
      <c r="D49" s="68" t="s">
        <v>25</v>
      </c>
      <c r="E49" s="55" t="s">
        <v>53</v>
      </c>
      <c r="F49" s="54">
        <v>100</v>
      </c>
      <c r="G49" s="54">
        <v>0.4</v>
      </c>
      <c r="H49" s="54">
        <v>0.4</v>
      </c>
      <c r="I49" s="54">
        <v>7.35</v>
      </c>
      <c r="J49" s="54">
        <v>47</v>
      </c>
      <c r="K49" s="56" t="s">
        <v>54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630</v>
      </c>
      <c r="G51" s="19">
        <f t="shared" ref="G51" si="17">SUM(G44:G50)</f>
        <v>17.899999999999999</v>
      </c>
      <c r="H51" s="19">
        <f t="shared" ref="H51" si="18">SUM(H44:H50)</f>
        <v>16.849999999999998</v>
      </c>
      <c r="I51" s="19">
        <f t="shared" ref="I51" si="19">SUM(I44:I50)</f>
        <v>98.509999999999991</v>
      </c>
      <c r="J51" s="19">
        <f t="shared" ref="J51" si="20">SUM(J44:J50)</f>
        <v>638.04999999999995</v>
      </c>
      <c r="K51" s="25"/>
      <c r="L51" s="19">
        <v>69.08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0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5.75" thickBot="1" x14ac:dyDescent="0.3">
      <c r="A53" s="23"/>
      <c r="B53" s="15"/>
      <c r="C53" s="11"/>
      <c r="D53" s="70" t="s">
        <v>26</v>
      </c>
      <c r="E53" s="71" t="s">
        <v>41</v>
      </c>
      <c r="F53" s="76" t="s">
        <v>41</v>
      </c>
      <c r="G53" s="76" t="s">
        <v>41</v>
      </c>
      <c r="H53" s="76" t="s">
        <v>41</v>
      </c>
      <c r="I53" s="76" t="s">
        <v>41</v>
      </c>
      <c r="J53" s="76" t="s">
        <v>41</v>
      </c>
      <c r="K53" s="73" t="s">
        <v>41</v>
      </c>
      <c r="L53" s="41"/>
    </row>
    <row r="54" spans="1:12" ht="15.75" thickBot="1" x14ac:dyDescent="0.3">
      <c r="A54" s="23"/>
      <c r="B54" s="15"/>
      <c r="C54" s="11"/>
      <c r="D54" s="70" t="s">
        <v>27</v>
      </c>
      <c r="E54" s="71" t="s">
        <v>41</v>
      </c>
      <c r="F54" s="76" t="s">
        <v>41</v>
      </c>
      <c r="G54" s="76" t="s">
        <v>41</v>
      </c>
      <c r="H54" s="76" t="s">
        <v>41</v>
      </c>
      <c r="I54" s="76" t="s">
        <v>41</v>
      </c>
      <c r="J54" s="76" t="s">
        <v>41</v>
      </c>
      <c r="K54" s="73" t="s">
        <v>41</v>
      </c>
      <c r="L54" s="41"/>
    </row>
    <row r="55" spans="1:12" ht="15.75" thickBot="1" x14ac:dyDescent="0.3">
      <c r="A55" s="23"/>
      <c r="B55" s="15"/>
      <c r="C55" s="11"/>
      <c r="D55" s="70" t="s">
        <v>28</v>
      </c>
      <c r="E55" s="71" t="s">
        <v>41</v>
      </c>
      <c r="F55" s="76" t="s">
        <v>41</v>
      </c>
      <c r="G55" s="76" t="s">
        <v>41</v>
      </c>
      <c r="H55" s="76" t="s">
        <v>41</v>
      </c>
      <c r="I55" s="76" t="s">
        <v>41</v>
      </c>
      <c r="J55" s="76" t="s">
        <v>41</v>
      </c>
      <c r="K55" s="73" t="s">
        <v>41</v>
      </c>
      <c r="L55" s="41"/>
    </row>
    <row r="56" spans="1:12" ht="15.75" thickBot="1" x14ac:dyDescent="0.3">
      <c r="A56" s="23"/>
      <c r="B56" s="15"/>
      <c r="C56" s="11"/>
      <c r="D56" s="70" t="s">
        <v>29</v>
      </c>
      <c r="E56" s="71" t="s">
        <v>41</v>
      </c>
      <c r="F56" s="76" t="s">
        <v>41</v>
      </c>
      <c r="G56" s="76" t="s">
        <v>41</v>
      </c>
      <c r="H56" s="76" t="s">
        <v>41</v>
      </c>
      <c r="I56" s="76" t="s">
        <v>41</v>
      </c>
      <c r="J56" s="76" t="s">
        <v>41</v>
      </c>
      <c r="K56" s="73" t="s">
        <v>41</v>
      </c>
      <c r="L56" s="41"/>
    </row>
    <row r="57" spans="1:12" ht="15.75" thickBot="1" x14ac:dyDescent="0.3">
      <c r="A57" s="23"/>
      <c r="B57" s="15"/>
      <c r="C57" s="11"/>
      <c r="D57" s="70" t="s">
        <v>30</v>
      </c>
      <c r="E57" s="40"/>
      <c r="F57" s="41"/>
      <c r="G57" s="41"/>
      <c r="H57" s="41"/>
      <c r="I57" s="41" t="s">
        <v>41</v>
      </c>
      <c r="J57" s="41"/>
      <c r="K57" s="42"/>
      <c r="L57" s="41"/>
    </row>
    <row r="58" spans="1:12" ht="15.75" thickBot="1" x14ac:dyDescent="0.3">
      <c r="A58" s="23"/>
      <c r="B58" s="15"/>
      <c r="C58" s="11"/>
      <c r="D58" s="70" t="s">
        <v>31</v>
      </c>
      <c r="E58" s="74" t="s">
        <v>41</v>
      </c>
      <c r="F58" s="72" t="s">
        <v>41</v>
      </c>
      <c r="G58" s="72" t="s">
        <v>41</v>
      </c>
      <c r="H58" s="72" t="s">
        <v>41</v>
      </c>
      <c r="I58" s="72" t="s">
        <v>41</v>
      </c>
      <c r="J58" s="72" t="s">
        <v>41</v>
      </c>
      <c r="K58" s="75" t="s">
        <v>41</v>
      </c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77"/>
      <c r="F60" s="78">
        <f>SUM(F53:F59)</f>
        <v>0</v>
      </c>
      <c r="G60" s="78">
        <f t="shared" ref="G60:J60" si="21">SUM(G53:G59)</f>
        <v>0</v>
      </c>
      <c r="H60" s="78">
        <f t="shared" si="21"/>
        <v>0</v>
      </c>
      <c r="I60" s="78">
        <f t="shared" si="21"/>
        <v>0</v>
      </c>
      <c r="J60" s="78">
        <f t="shared" si="21"/>
        <v>0</v>
      </c>
      <c r="K60" s="79"/>
      <c r="L60" s="41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630</v>
      </c>
      <c r="G62" s="32">
        <f t="shared" ref="G62" si="26">G51+G61</f>
        <v>17.899999999999999</v>
      </c>
      <c r="H62" s="32">
        <f t="shared" ref="H62" si="27">H51+H61</f>
        <v>16.849999999999998</v>
      </c>
      <c r="I62" s="32">
        <f t="shared" ref="I62" si="28">I51+I61</f>
        <v>98.509999999999991</v>
      </c>
      <c r="J62" s="32">
        <f t="shared" ref="J62:L62" si="29">J51+J61</f>
        <v>638.04999999999995</v>
      </c>
      <c r="K62" s="32"/>
      <c r="L62" s="32">
        <f t="shared" si="29"/>
        <v>69.08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5" t="s">
        <v>20</v>
      </c>
      <c r="E63" s="55" t="s">
        <v>105</v>
      </c>
      <c r="F63" s="54">
        <v>100</v>
      </c>
      <c r="G63" s="54">
        <v>15.2</v>
      </c>
      <c r="H63" s="54">
        <v>17.38</v>
      </c>
      <c r="I63" s="54">
        <v>2.56</v>
      </c>
      <c r="J63" s="54">
        <v>225</v>
      </c>
      <c r="K63" s="56" t="s">
        <v>57</v>
      </c>
      <c r="L63" s="39"/>
    </row>
    <row r="64" spans="1:12" ht="15.75" thickBot="1" x14ac:dyDescent="0.3">
      <c r="A64" s="23"/>
      <c r="B64" s="15"/>
      <c r="C64" s="11"/>
      <c r="D64" s="68" t="s">
        <v>28</v>
      </c>
      <c r="E64" s="49" t="s">
        <v>55</v>
      </c>
      <c r="F64" s="50">
        <v>180</v>
      </c>
      <c r="G64" s="50">
        <v>3.71</v>
      </c>
      <c r="H64" s="50">
        <v>9.94</v>
      </c>
      <c r="I64" s="50">
        <v>26.4</v>
      </c>
      <c r="J64" s="50">
        <v>206.4</v>
      </c>
      <c r="K64" s="51" t="s">
        <v>56</v>
      </c>
      <c r="L64" s="41"/>
    </row>
    <row r="65" spans="1:12" ht="15.75" thickBot="1" x14ac:dyDescent="0.3">
      <c r="A65" s="23"/>
      <c r="B65" s="15"/>
      <c r="C65" s="11"/>
      <c r="D65" s="7" t="s">
        <v>21</v>
      </c>
      <c r="E65" s="49" t="s">
        <v>50</v>
      </c>
      <c r="F65" s="50" t="s">
        <v>51</v>
      </c>
      <c r="G65" s="50">
        <v>0.27</v>
      </c>
      <c r="H65" s="50">
        <v>0.06</v>
      </c>
      <c r="I65" s="50">
        <v>15.23</v>
      </c>
      <c r="J65" s="50">
        <v>63</v>
      </c>
      <c r="K65" s="51" t="s">
        <v>60</v>
      </c>
      <c r="L65" s="41"/>
    </row>
    <row r="66" spans="1:12" ht="15.75" thickBot="1" x14ac:dyDescent="0.3">
      <c r="A66" s="23"/>
      <c r="B66" s="15"/>
      <c r="C66" s="11"/>
      <c r="D66" s="7" t="s">
        <v>22</v>
      </c>
      <c r="E66" s="52" t="s">
        <v>40</v>
      </c>
      <c r="F66" s="57">
        <v>50</v>
      </c>
      <c r="G66" s="57">
        <v>3.8</v>
      </c>
      <c r="H66" s="57">
        <v>0.4</v>
      </c>
      <c r="I66" s="57">
        <v>24.6</v>
      </c>
      <c r="J66" s="57">
        <v>118.33</v>
      </c>
      <c r="K66" s="53" t="s">
        <v>44</v>
      </c>
      <c r="L66" s="41"/>
    </row>
    <row r="67" spans="1:12" ht="15.75" thickBot="1" x14ac:dyDescent="0.3">
      <c r="A67" s="23"/>
      <c r="B67" s="15"/>
      <c r="C67" s="11"/>
      <c r="D67" s="70" t="s">
        <v>23</v>
      </c>
      <c r="E67" s="74" t="s">
        <v>41</v>
      </c>
      <c r="F67" s="72" t="s">
        <v>41</v>
      </c>
      <c r="G67" s="72" t="s">
        <v>41</v>
      </c>
      <c r="H67" s="72" t="s">
        <v>41</v>
      </c>
      <c r="I67" s="72" t="s">
        <v>41</v>
      </c>
      <c r="J67" s="72" t="s">
        <v>41</v>
      </c>
      <c r="K67" s="75" t="s">
        <v>41</v>
      </c>
      <c r="L67" s="41"/>
    </row>
    <row r="68" spans="1:12" ht="15.75" thickBot="1" x14ac:dyDescent="0.3">
      <c r="A68" s="23"/>
      <c r="B68" s="15"/>
      <c r="C68" s="11"/>
      <c r="D68" s="68" t="s">
        <v>25</v>
      </c>
      <c r="E68" s="55" t="s">
        <v>81</v>
      </c>
      <c r="F68" s="54">
        <v>100</v>
      </c>
      <c r="G68" s="54">
        <v>1.5</v>
      </c>
      <c r="H68" s="54">
        <v>6</v>
      </c>
      <c r="I68" s="54">
        <v>12</v>
      </c>
      <c r="J68" s="54">
        <v>105</v>
      </c>
      <c r="K68" s="56" t="s">
        <v>82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430</v>
      </c>
      <c r="G70" s="19">
        <f t="shared" ref="G70" si="30">SUM(G63:G69)</f>
        <v>24.48</v>
      </c>
      <c r="H70" s="19">
        <f t="shared" ref="H70" si="31">SUM(H63:H69)</f>
        <v>33.78</v>
      </c>
      <c r="I70" s="19">
        <f t="shared" ref="I70" si="32">SUM(I63:I69)</f>
        <v>80.789999999999992</v>
      </c>
      <c r="J70" s="19">
        <f t="shared" ref="J70" si="33">SUM(J63:J69)</f>
        <v>717.73</v>
      </c>
      <c r="K70" s="25"/>
      <c r="L70" s="19">
        <v>69.08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0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0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0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5.75" thickBot="1" x14ac:dyDescent="0.3">
      <c r="A74" s="23"/>
      <c r="B74" s="15"/>
      <c r="C74" s="11"/>
      <c r="D74" s="70" t="s">
        <v>28</v>
      </c>
      <c r="E74" s="71" t="s">
        <v>41</v>
      </c>
      <c r="F74" s="76" t="s">
        <v>41</v>
      </c>
      <c r="G74" s="76" t="s">
        <v>41</v>
      </c>
      <c r="H74" s="76" t="s">
        <v>41</v>
      </c>
      <c r="I74" s="76" t="s">
        <v>41</v>
      </c>
      <c r="J74" s="76" t="s">
        <v>41</v>
      </c>
      <c r="K74" s="73" t="s">
        <v>41</v>
      </c>
      <c r="L74" s="41"/>
    </row>
    <row r="75" spans="1:12" ht="15" x14ac:dyDescent="0.25">
      <c r="A75" s="23"/>
      <c r="B75" s="15"/>
      <c r="C75" s="11"/>
      <c r="D75" s="70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0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0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430</v>
      </c>
      <c r="G81" s="32">
        <f t="shared" ref="G81" si="38">G70+G80</f>
        <v>24.48</v>
      </c>
      <c r="H81" s="32">
        <f t="shared" ref="H81" si="39">H70+H80</f>
        <v>33.78</v>
      </c>
      <c r="I81" s="32">
        <f t="shared" ref="I81" si="40">I70+I80</f>
        <v>80.789999999999992</v>
      </c>
      <c r="J81" s="32">
        <f t="shared" ref="J81:L81" si="41">J70+J80</f>
        <v>717.73</v>
      </c>
      <c r="K81" s="32"/>
      <c r="L81" s="32">
        <f t="shared" si="41"/>
        <v>69.08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D82" s="5" t="s">
        <v>20</v>
      </c>
      <c r="E82" s="49" t="s">
        <v>85</v>
      </c>
      <c r="F82" s="50">
        <v>100</v>
      </c>
      <c r="G82" s="50">
        <v>7.4</v>
      </c>
      <c r="H82" s="50">
        <v>10.9</v>
      </c>
      <c r="I82" s="50">
        <v>3.9</v>
      </c>
      <c r="J82" s="50">
        <v>142.9</v>
      </c>
      <c r="K82" s="51" t="s">
        <v>86</v>
      </c>
      <c r="L82" s="39"/>
    </row>
    <row r="83" spans="1:12" ht="15.75" thickBot="1" x14ac:dyDescent="0.3">
      <c r="A83" s="23"/>
      <c r="B83" s="15"/>
      <c r="C83" s="11"/>
      <c r="D83" s="68" t="s">
        <v>28</v>
      </c>
      <c r="E83" s="49" t="s">
        <v>89</v>
      </c>
      <c r="F83" s="50" t="s">
        <v>90</v>
      </c>
      <c r="G83" s="50">
        <v>4.8</v>
      </c>
      <c r="H83" s="50">
        <v>5.0999999999999996</v>
      </c>
      <c r="I83" s="50">
        <v>29.46</v>
      </c>
      <c r="J83" s="50">
        <v>182.9</v>
      </c>
      <c r="K83" s="51" t="s">
        <v>63</v>
      </c>
      <c r="L83" s="41"/>
    </row>
    <row r="84" spans="1:12" ht="15.75" thickBot="1" x14ac:dyDescent="0.3">
      <c r="A84" s="23"/>
      <c r="B84" s="15"/>
      <c r="C84" s="11"/>
      <c r="D84" s="7" t="s">
        <v>21</v>
      </c>
      <c r="E84" s="49" t="s">
        <v>87</v>
      </c>
      <c r="F84" s="50">
        <v>200</v>
      </c>
      <c r="G84" s="50">
        <v>1.68</v>
      </c>
      <c r="H84" s="50">
        <v>1.25</v>
      </c>
      <c r="I84" s="50">
        <v>7.53</v>
      </c>
      <c r="J84" s="50">
        <v>48.09</v>
      </c>
      <c r="K84" s="51" t="s">
        <v>88</v>
      </c>
      <c r="L84" s="41"/>
    </row>
    <row r="85" spans="1:12" ht="15.75" thickBot="1" x14ac:dyDescent="0.3">
      <c r="A85" s="23"/>
      <c r="B85" s="15"/>
      <c r="C85" s="11"/>
      <c r="D85" s="7" t="s">
        <v>22</v>
      </c>
      <c r="E85" s="52" t="s">
        <v>40</v>
      </c>
      <c r="F85" s="57">
        <v>50</v>
      </c>
      <c r="G85" s="57">
        <v>3.8</v>
      </c>
      <c r="H85" s="57">
        <v>0.4</v>
      </c>
      <c r="I85" s="57">
        <v>24.6</v>
      </c>
      <c r="J85" s="57">
        <v>118.33</v>
      </c>
      <c r="K85" s="53" t="s">
        <v>44</v>
      </c>
      <c r="L85" s="41"/>
    </row>
    <row r="86" spans="1:12" ht="15.75" thickBot="1" x14ac:dyDescent="0.3">
      <c r="A86" s="23"/>
      <c r="B86" s="15"/>
      <c r="C86" s="11"/>
      <c r="D86" s="70" t="s">
        <v>23</v>
      </c>
      <c r="E86" s="40"/>
      <c r="F86" s="41"/>
      <c r="G86" s="41"/>
      <c r="H86" s="41"/>
      <c r="I86" s="41"/>
      <c r="J86" s="41"/>
      <c r="K86" s="42"/>
      <c r="L86" s="41"/>
    </row>
    <row r="87" spans="1:12" ht="15.75" thickBot="1" x14ac:dyDescent="0.3">
      <c r="A87" s="23"/>
      <c r="B87" s="15"/>
      <c r="C87" s="11"/>
      <c r="D87" s="68" t="s">
        <v>25</v>
      </c>
      <c r="E87" s="55" t="s">
        <v>53</v>
      </c>
      <c r="F87" s="54">
        <v>100</v>
      </c>
      <c r="G87" s="54">
        <v>0.4</v>
      </c>
      <c r="H87" s="54">
        <v>0.4</v>
      </c>
      <c r="I87" s="54">
        <v>7.35</v>
      </c>
      <c r="J87" s="54">
        <v>47</v>
      </c>
      <c r="K87" s="56" t="s">
        <v>54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450</v>
      </c>
      <c r="G89" s="19">
        <f t="shared" ref="G89" si="42">SUM(G82:G88)</f>
        <v>18.079999999999998</v>
      </c>
      <c r="H89" s="19">
        <f t="shared" ref="H89" si="43">SUM(H82:H88)</f>
        <v>18.049999999999997</v>
      </c>
      <c r="I89" s="19">
        <f t="shared" ref="I89" si="44">SUM(I82:I88)</f>
        <v>72.84</v>
      </c>
      <c r="J89" s="19">
        <f t="shared" ref="J89" si="45">SUM(J82:J88)</f>
        <v>539.22</v>
      </c>
      <c r="K89" s="25"/>
      <c r="L89" s="19">
        <v>69.08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0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0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0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0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0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0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0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450</v>
      </c>
      <c r="G100" s="32">
        <f t="shared" ref="G100" si="50">G89+G99</f>
        <v>18.079999999999998</v>
      </c>
      <c r="H100" s="32">
        <f t="shared" ref="H100" si="51">H89+H99</f>
        <v>18.049999999999997</v>
      </c>
      <c r="I100" s="32">
        <f t="shared" ref="I100" si="52">I89+I99</f>
        <v>72.84</v>
      </c>
      <c r="J100" s="32">
        <f t="shared" ref="J100:L100" si="53">J89+J99</f>
        <v>539.22</v>
      </c>
      <c r="K100" s="32"/>
      <c r="L100" s="32">
        <f t="shared" si="53"/>
        <v>69.08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58" t="s">
        <v>106</v>
      </c>
      <c r="F101" s="54">
        <v>100</v>
      </c>
      <c r="G101" s="54">
        <v>10.65</v>
      </c>
      <c r="H101" s="54">
        <v>10.76</v>
      </c>
      <c r="I101" s="54">
        <v>11.63</v>
      </c>
      <c r="J101" s="54">
        <v>185.96</v>
      </c>
      <c r="K101" s="56" t="s">
        <v>64</v>
      </c>
      <c r="L101" s="39"/>
    </row>
    <row r="102" spans="1:12" ht="15.75" thickBot="1" x14ac:dyDescent="0.3">
      <c r="A102" s="23"/>
      <c r="B102" s="15"/>
      <c r="C102" s="11"/>
      <c r="D102" s="68" t="s">
        <v>28</v>
      </c>
      <c r="E102" s="49" t="s">
        <v>65</v>
      </c>
      <c r="F102" s="54">
        <v>180</v>
      </c>
      <c r="G102" s="54">
        <v>6.12</v>
      </c>
      <c r="H102" s="54">
        <v>5.36</v>
      </c>
      <c r="I102" s="54">
        <v>34.200000000000003</v>
      </c>
      <c r="J102" s="54">
        <v>224.4</v>
      </c>
      <c r="K102" s="51" t="s">
        <v>66</v>
      </c>
      <c r="L102" s="41"/>
    </row>
    <row r="103" spans="1:12" ht="15.75" thickBot="1" x14ac:dyDescent="0.3">
      <c r="A103" s="23"/>
      <c r="B103" s="15"/>
      <c r="C103" s="11"/>
      <c r="D103" s="7" t="s">
        <v>21</v>
      </c>
      <c r="E103" s="49" t="s">
        <v>50</v>
      </c>
      <c r="F103" s="50" t="s">
        <v>51</v>
      </c>
      <c r="G103" s="50">
        <v>0.27</v>
      </c>
      <c r="H103" s="50">
        <v>0.06</v>
      </c>
      <c r="I103" s="50">
        <v>15.23</v>
      </c>
      <c r="J103" s="50">
        <v>63</v>
      </c>
      <c r="K103" s="51" t="s">
        <v>60</v>
      </c>
      <c r="L103" s="41"/>
    </row>
    <row r="104" spans="1:12" ht="15.75" thickBot="1" x14ac:dyDescent="0.3">
      <c r="A104" s="23"/>
      <c r="B104" s="15"/>
      <c r="C104" s="11"/>
      <c r="D104" s="7" t="s">
        <v>22</v>
      </c>
      <c r="E104" s="52" t="s">
        <v>40</v>
      </c>
      <c r="F104" s="57">
        <v>50</v>
      </c>
      <c r="G104" s="57">
        <v>3.8</v>
      </c>
      <c r="H104" s="57">
        <v>0.4</v>
      </c>
      <c r="I104" s="57">
        <v>24.6</v>
      </c>
      <c r="J104" s="57">
        <v>118.33</v>
      </c>
      <c r="K104" s="53" t="s">
        <v>44</v>
      </c>
      <c r="L104" s="41"/>
    </row>
    <row r="105" spans="1:12" ht="15.75" thickBot="1" x14ac:dyDescent="0.3">
      <c r="A105" s="23"/>
      <c r="B105" s="15"/>
      <c r="C105" s="11"/>
      <c r="D105" s="70" t="s">
        <v>23</v>
      </c>
      <c r="E105" s="40"/>
      <c r="F105" s="41"/>
      <c r="G105" s="41"/>
      <c r="H105" s="41"/>
      <c r="I105" s="41"/>
      <c r="J105" s="41"/>
      <c r="K105" s="42"/>
      <c r="L105" s="41"/>
    </row>
    <row r="106" spans="1:12" ht="15.75" thickBot="1" x14ac:dyDescent="0.3">
      <c r="A106" s="23"/>
      <c r="B106" s="15"/>
      <c r="C106" s="11"/>
      <c r="D106" s="68" t="s">
        <v>25</v>
      </c>
      <c r="E106" s="55" t="s">
        <v>91</v>
      </c>
      <c r="F106" s="54">
        <v>90</v>
      </c>
      <c r="G106" s="54">
        <v>0.63</v>
      </c>
      <c r="H106" s="54">
        <v>0.17</v>
      </c>
      <c r="I106" s="54">
        <v>17.100000000000001</v>
      </c>
      <c r="J106" s="54">
        <v>72</v>
      </c>
      <c r="K106" s="56" t="s">
        <v>54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420</v>
      </c>
      <c r="G108" s="19">
        <f t="shared" ref="G108:J108" si="54">SUM(G101:G107)</f>
        <v>21.47</v>
      </c>
      <c r="H108" s="19">
        <f t="shared" si="54"/>
        <v>16.75</v>
      </c>
      <c r="I108" s="19">
        <f t="shared" si="54"/>
        <v>102.75999999999999</v>
      </c>
      <c r="J108" s="19">
        <f t="shared" si="54"/>
        <v>663.69</v>
      </c>
      <c r="K108" s="25"/>
      <c r="L108" s="19">
        <v>69.08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0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0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0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0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0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0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0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420</v>
      </c>
      <c r="G119" s="32">
        <f t="shared" ref="G119" si="57">G108+G118</f>
        <v>21.47</v>
      </c>
      <c r="H119" s="32">
        <f t="shared" ref="H119" si="58">H108+H118</f>
        <v>16.75</v>
      </c>
      <c r="I119" s="32">
        <f t="shared" ref="I119" si="59">I108+I118</f>
        <v>102.75999999999999</v>
      </c>
      <c r="J119" s="32">
        <f t="shared" ref="J119:L119" si="60">J108+J118</f>
        <v>663.69</v>
      </c>
      <c r="K119" s="32"/>
      <c r="L119" s="32">
        <f t="shared" si="60"/>
        <v>69.08</v>
      </c>
    </row>
    <row r="120" spans="1:12" ht="15.75" thickBot="1" x14ac:dyDescent="0.3">
      <c r="A120" s="14">
        <v>2</v>
      </c>
      <c r="B120" s="15">
        <v>2</v>
      </c>
      <c r="C120" s="22" t="s">
        <v>19</v>
      </c>
      <c r="D120" s="5" t="s">
        <v>20</v>
      </c>
      <c r="E120" s="55" t="s">
        <v>76</v>
      </c>
      <c r="F120" s="54">
        <v>100</v>
      </c>
      <c r="G120" s="54">
        <v>7.16</v>
      </c>
      <c r="H120" s="54">
        <v>13.12</v>
      </c>
      <c r="I120" s="54">
        <v>5.43</v>
      </c>
      <c r="J120" s="54">
        <v>168.44</v>
      </c>
      <c r="K120" s="56" t="s">
        <v>77</v>
      </c>
      <c r="L120" s="39"/>
    </row>
    <row r="121" spans="1:12" ht="15" x14ac:dyDescent="0.25">
      <c r="A121" s="14"/>
      <c r="B121" s="15"/>
      <c r="C121" s="11"/>
      <c r="D121" s="68" t="s">
        <v>28</v>
      </c>
      <c r="E121" s="80" t="s">
        <v>94</v>
      </c>
      <c r="F121" s="81">
        <v>180</v>
      </c>
      <c r="G121" s="81">
        <v>4.38</v>
      </c>
      <c r="H121" s="81">
        <v>6.45</v>
      </c>
      <c r="I121" s="81">
        <v>44</v>
      </c>
      <c r="J121" s="81">
        <v>251.64</v>
      </c>
      <c r="K121" s="83" t="s">
        <v>95</v>
      </c>
      <c r="L121" s="41"/>
    </row>
    <row r="122" spans="1:12" ht="15.75" thickBot="1" x14ac:dyDescent="0.3">
      <c r="A122" s="14"/>
      <c r="B122" s="15"/>
      <c r="C122" s="11"/>
      <c r="D122" s="7" t="s">
        <v>21</v>
      </c>
      <c r="E122" s="49" t="s">
        <v>39</v>
      </c>
      <c r="F122" s="50">
        <v>200</v>
      </c>
      <c r="G122" s="50">
        <v>0.5</v>
      </c>
      <c r="H122" s="50">
        <v>0.02</v>
      </c>
      <c r="I122" s="50">
        <v>19.43</v>
      </c>
      <c r="J122" s="50">
        <v>79.92</v>
      </c>
      <c r="K122" s="51" t="s">
        <v>43</v>
      </c>
      <c r="L122" s="41"/>
    </row>
    <row r="123" spans="1:12" ht="15.75" thickBot="1" x14ac:dyDescent="0.3">
      <c r="A123" s="14"/>
      <c r="B123" s="15"/>
      <c r="C123" s="11"/>
      <c r="D123" s="7" t="s">
        <v>22</v>
      </c>
      <c r="E123" s="52" t="s">
        <v>40</v>
      </c>
      <c r="F123" s="57">
        <v>50</v>
      </c>
      <c r="G123" s="57">
        <v>3.8</v>
      </c>
      <c r="H123" s="57">
        <v>0.4</v>
      </c>
      <c r="I123" s="57">
        <v>24.6</v>
      </c>
      <c r="J123" s="57">
        <v>118.33</v>
      </c>
      <c r="K123" s="53" t="s">
        <v>44</v>
      </c>
      <c r="L123" s="41"/>
    </row>
    <row r="124" spans="1:12" ht="15.75" thickBot="1" x14ac:dyDescent="0.3">
      <c r="A124" s="14"/>
      <c r="B124" s="15"/>
      <c r="C124" s="11"/>
      <c r="D124" s="70" t="s">
        <v>23</v>
      </c>
      <c r="E124" s="40"/>
      <c r="F124" s="41"/>
      <c r="G124" s="41"/>
      <c r="H124" s="41"/>
      <c r="I124" s="41"/>
      <c r="J124" s="41"/>
      <c r="K124" s="42"/>
      <c r="L124" s="41"/>
    </row>
    <row r="125" spans="1:12" ht="15.75" thickBot="1" x14ac:dyDescent="0.3">
      <c r="A125" s="14"/>
      <c r="B125" s="15"/>
      <c r="C125" s="11"/>
      <c r="D125" s="68" t="s">
        <v>25</v>
      </c>
      <c r="E125" s="55" t="s">
        <v>92</v>
      </c>
      <c r="F125" s="54">
        <v>100</v>
      </c>
      <c r="G125" s="59">
        <v>1.83</v>
      </c>
      <c r="H125" s="59">
        <v>6.12</v>
      </c>
      <c r="I125" s="59">
        <v>18.46</v>
      </c>
      <c r="J125" s="59">
        <v>140.36000000000001</v>
      </c>
      <c r="K125" s="56" t="s">
        <v>93</v>
      </c>
      <c r="L125" s="41"/>
    </row>
    <row r="126" spans="1:12" ht="15.75" thickBot="1" x14ac:dyDescent="0.3">
      <c r="A126" s="14"/>
      <c r="B126" s="15"/>
      <c r="C126" s="11"/>
      <c r="D126" s="68" t="s">
        <v>96</v>
      </c>
      <c r="E126" s="49" t="s">
        <v>68</v>
      </c>
      <c r="F126" s="50">
        <v>23</v>
      </c>
      <c r="G126" s="50">
        <v>2.46</v>
      </c>
      <c r="H126" s="50">
        <v>3.22</v>
      </c>
      <c r="I126" s="50">
        <v>20.52</v>
      </c>
      <c r="J126" s="50">
        <v>120.9</v>
      </c>
      <c r="K126" s="51" t="s">
        <v>69</v>
      </c>
      <c r="L126" s="41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653</v>
      </c>
      <c r="G127" s="19">
        <f t="shared" ref="G127:J127" si="61">SUM(G120:G126)</f>
        <v>20.130000000000003</v>
      </c>
      <c r="H127" s="19">
        <f t="shared" si="61"/>
        <v>29.33</v>
      </c>
      <c r="I127" s="19">
        <f t="shared" si="61"/>
        <v>132.44000000000003</v>
      </c>
      <c r="J127" s="19">
        <f t="shared" si="61"/>
        <v>879.59</v>
      </c>
      <c r="K127" s="25"/>
      <c r="L127" s="19">
        <v>69.08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0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0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0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5.75" thickBot="1" x14ac:dyDescent="0.3">
      <c r="A131" s="14"/>
      <c r="B131" s="15"/>
      <c r="C131" s="11"/>
      <c r="D131" s="70" t="s">
        <v>28</v>
      </c>
      <c r="E131" s="71" t="s">
        <v>41</v>
      </c>
      <c r="F131" s="76" t="s">
        <v>41</v>
      </c>
      <c r="G131" s="76" t="s">
        <v>41</v>
      </c>
      <c r="H131" s="76" t="s">
        <v>41</v>
      </c>
      <c r="I131" s="76" t="s">
        <v>41</v>
      </c>
      <c r="J131" s="76" t="s">
        <v>41</v>
      </c>
      <c r="K131" s="73" t="s">
        <v>41</v>
      </c>
      <c r="L131" s="41"/>
    </row>
    <row r="132" spans="1:12" ht="15" x14ac:dyDescent="0.25">
      <c r="A132" s="14"/>
      <c r="B132" s="15"/>
      <c r="C132" s="11"/>
      <c r="D132" s="70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0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0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653</v>
      </c>
      <c r="G138" s="32">
        <f t="shared" ref="G138" si="64">G127+G137</f>
        <v>20.130000000000003</v>
      </c>
      <c r="H138" s="32">
        <f t="shared" ref="H138" si="65">H127+H137</f>
        <v>29.33</v>
      </c>
      <c r="I138" s="32">
        <f t="shared" ref="I138" si="66">I127+I137</f>
        <v>132.44000000000003</v>
      </c>
      <c r="J138" s="32">
        <f t="shared" ref="J138:L138" si="67">J127+J137</f>
        <v>879.59</v>
      </c>
      <c r="K138" s="32"/>
      <c r="L138" s="32">
        <f t="shared" si="67"/>
        <v>69.08</v>
      </c>
    </row>
    <row r="139" spans="1:12" ht="15.75" thickBot="1" x14ac:dyDescent="0.3">
      <c r="A139" s="20">
        <v>2</v>
      </c>
      <c r="B139" s="21">
        <v>3</v>
      </c>
      <c r="C139" s="22" t="s">
        <v>19</v>
      </c>
      <c r="D139" s="5" t="s">
        <v>20</v>
      </c>
      <c r="E139" s="49" t="s">
        <v>107</v>
      </c>
      <c r="F139" s="50">
        <v>230</v>
      </c>
      <c r="G139" s="54">
        <v>21.81</v>
      </c>
      <c r="H139" s="54">
        <v>18.12</v>
      </c>
      <c r="I139" s="54">
        <v>35.89</v>
      </c>
      <c r="J139" s="54">
        <v>394.05</v>
      </c>
      <c r="K139" s="51" t="s">
        <v>70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.75" thickBot="1" x14ac:dyDescent="0.3">
      <c r="A141" s="23"/>
      <c r="B141" s="15"/>
      <c r="C141" s="11"/>
      <c r="D141" s="7" t="s">
        <v>21</v>
      </c>
      <c r="E141" s="49" t="s">
        <v>58</v>
      </c>
      <c r="F141" s="50">
        <v>200</v>
      </c>
      <c r="G141" s="50">
        <v>0.68</v>
      </c>
      <c r="H141" s="50">
        <v>0.3</v>
      </c>
      <c r="I141" s="50">
        <v>20.76</v>
      </c>
      <c r="J141" s="50">
        <v>88.2</v>
      </c>
      <c r="K141" s="51" t="s">
        <v>71</v>
      </c>
      <c r="L141" s="41"/>
    </row>
    <row r="142" spans="1:12" ht="15.75" customHeight="1" thickBot="1" x14ac:dyDescent="0.3">
      <c r="A142" s="23"/>
      <c r="B142" s="15"/>
      <c r="C142" s="11"/>
      <c r="D142" s="7" t="s">
        <v>22</v>
      </c>
      <c r="E142" s="52" t="s">
        <v>40</v>
      </c>
      <c r="F142" s="57">
        <v>50</v>
      </c>
      <c r="G142" s="57">
        <v>3.8</v>
      </c>
      <c r="H142" s="57">
        <v>0.4</v>
      </c>
      <c r="I142" s="57">
        <v>24.6</v>
      </c>
      <c r="J142" s="57">
        <v>118.33</v>
      </c>
      <c r="K142" s="53" t="s">
        <v>44</v>
      </c>
      <c r="L142" s="41"/>
    </row>
    <row r="143" spans="1:12" ht="15.75" thickBot="1" x14ac:dyDescent="0.3">
      <c r="A143" s="23"/>
      <c r="B143" s="15"/>
      <c r="C143" s="11"/>
      <c r="D143" s="7" t="s">
        <v>23</v>
      </c>
      <c r="E143" s="55" t="s">
        <v>53</v>
      </c>
      <c r="F143" s="54">
        <v>100</v>
      </c>
      <c r="G143" s="54">
        <v>0.4</v>
      </c>
      <c r="H143" s="54">
        <v>0.4</v>
      </c>
      <c r="I143" s="54">
        <v>7.35</v>
      </c>
      <c r="J143" s="54">
        <v>47</v>
      </c>
      <c r="K143" s="56" t="s">
        <v>54</v>
      </c>
      <c r="L143" s="41"/>
    </row>
    <row r="144" spans="1:12" ht="15" x14ac:dyDescent="0.25">
      <c r="A144" s="23"/>
      <c r="B144" s="15"/>
      <c r="C144" s="11"/>
      <c r="D144" s="68" t="s">
        <v>96</v>
      </c>
      <c r="E144" s="80" t="s">
        <v>97</v>
      </c>
      <c r="F144" s="81">
        <v>42</v>
      </c>
      <c r="G144" s="81">
        <v>1.96</v>
      </c>
      <c r="H144" s="81">
        <v>1.36</v>
      </c>
      <c r="I144" s="81">
        <v>26.86</v>
      </c>
      <c r="J144" s="81">
        <v>189</v>
      </c>
      <c r="K144" s="82" t="s">
        <v>96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622</v>
      </c>
      <c r="G146" s="19">
        <f t="shared" ref="G146:J146" si="68">SUM(G139:G145)</f>
        <v>28.65</v>
      </c>
      <c r="H146" s="19">
        <f t="shared" si="68"/>
        <v>20.58</v>
      </c>
      <c r="I146" s="19">
        <f t="shared" si="68"/>
        <v>115.46</v>
      </c>
      <c r="J146" s="19">
        <f t="shared" si="68"/>
        <v>836.58</v>
      </c>
      <c r="K146" s="25"/>
      <c r="L146" s="19">
        <v>69.08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0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0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0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0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0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0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0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622</v>
      </c>
      <c r="G157" s="32">
        <f t="shared" ref="G157" si="71">G146+G156</f>
        <v>28.65</v>
      </c>
      <c r="H157" s="32">
        <f t="shared" ref="H157" si="72">H146+H156</f>
        <v>20.58</v>
      </c>
      <c r="I157" s="32">
        <f t="shared" ref="I157" si="73">I146+I156</f>
        <v>115.46</v>
      </c>
      <c r="J157" s="32">
        <f t="shared" ref="J157:L157" si="74">J146+J156</f>
        <v>836.58</v>
      </c>
      <c r="K157" s="32"/>
      <c r="L157" s="32">
        <f t="shared" si="74"/>
        <v>69.08</v>
      </c>
    </row>
    <row r="158" spans="1:12" ht="23.25" thickBot="1" x14ac:dyDescent="0.3">
      <c r="A158" s="20">
        <v>2</v>
      </c>
      <c r="B158" s="21">
        <v>4</v>
      </c>
      <c r="C158" s="22" t="s">
        <v>19</v>
      </c>
      <c r="D158" s="5" t="s">
        <v>20</v>
      </c>
      <c r="E158" s="49" t="s">
        <v>98</v>
      </c>
      <c r="F158" s="50">
        <v>100</v>
      </c>
      <c r="G158" s="50">
        <v>7.81</v>
      </c>
      <c r="H158" s="50">
        <v>6.94</v>
      </c>
      <c r="I158" s="50">
        <v>7.52</v>
      </c>
      <c r="J158" s="50">
        <v>123.75</v>
      </c>
      <c r="K158" s="51" t="s">
        <v>99</v>
      </c>
      <c r="L158" s="39"/>
    </row>
    <row r="159" spans="1:12" ht="15.75" thickBot="1" x14ac:dyDescent="0.3">
      <c r="A159" s="23"/>
      <c r="B159" s="15"/>
      <c r="C159" s="11"/>
      <c r="D159" s="68" t="s">
        <v>28</v>
      </c>
      <c r="E159" s="49" t="s">
        <v>55</v>
      </c>
      <c r="F159" s="50">
        <v>180</v>
      </c>
      <c r="G159" s="50">
        <v>3.71</v>
      </c>
      <c r="H159" s="50">
        <v>9.94</v>
      </c>
      <c r="I159" s="50">
        <v>26.4</v>
      </c>
      <c r="J159" s="50">
        <v>206.4</v>
      </c>
      <c r="K159" s="51" t="s">
        <v>56</v>
      </c>
      <c r="L159" s="41"/>
    </row>
    <row r="160" spans="1:12" ht="15.75" thickBot="1" x14ac:dyDescent="0.3">
      <c r="A160" s="23"/>
      <c r="B160" s="15"/>
      <c r="C160" s="11"/>
      <c r="D160" s="7" t="s">
        <v>21</v>
      </c>
      <c r="E160" s="55" t="s">
        <v>74</v>
      </c>
      <c r="F160" s="54">
        <v>200</v>
      </c>
      <c r="G160" s="54">
        <v>0.2</v>
      </c>
      <c r="H160" s="54">
        <v>0.2</v>
      </c>
      <c r="I160" s="54">
        <v>18.399999999999999</v>
      </c>
      <c r="J160" s="54">
        <v>76.3</v>
      </c>
      <c r="K160" s="56" t="s">
        <v>75</v>
      </c>
      <c r="L160" s="41"/>
    </row>
    <row r="161" spans="1:12" ht="15.75" thickBot="1" x14ac:dyDescent="0.3">
      <c r="A161" s="23"/>
      <c r="B161" s="15"/>
      <c r="C161" s="11"/>
      <c r="D161" s="7" t="s">
        <v>22</v>
      </c>
      <c r="E161" s="52" t="s">
        <v>40</v>
      </c>
      <c r="F161" s="57">
        <v>50</v>
      </c>
      <c r="G161" s="57">
        <v>3.8</v>
      </c>
      <c r="H161" s="57">
        <v>0.4</v>
      </c>
      <c r="I161" s="57">
        <v>24.6</v>
      </c>
      <c r="J161" s="57">
        <v>118.33</v>
      </c>
      <c r="K161" s="53" t="s">
        <v>44</v>
      </c>
      <c r="L161" s="41"/>
    </row>
    <row r="162" spans="1:12" ht="15" x14ac:dyDescent="0.25">
      <c r="A162" s="23"/>
      <c r="B162" s="15"/>
      <c r="C162" s="11"/>
      <c r="D162" s="70" t="s">
        <v>23</v>
      </c>
      <c r="E162" s="40"/>
      <c r="F162" s="41"/>
      <c r="G162" s="41"/>
      <c r="H162" s="41"/>
      <c r="I162" s="41"/>
      <c r="J162" s="41"/>
      <c r="K162" s="42"/>
      <c r="L162" s="41"/>
    </row>
    <row r="163" spans="1:12" ht="15.75" thickBot="1" x14ac:dyDescent="0.3">
      <c r="A163" s="23"/>
      <c r="B163" s="15"/>
      <c r="C163" s="11"/>
      <c r="D163" s="68" t="s">
        <v>25</v>
      </c>
      <c r="E163" s="49" t="s">
        <v>72</v>
      </c>
      <c r="F163" s="60">
        <v>100</v>
      </c>
      <c r="G163" s="60">
        <v>2.2200000000000002</v>
      </c>
      <c r="H163" s="60">
        <v>5.0199999999999996</v>
      </c>
      <c r="I163" s="60">
        <v>9.2799999999999994</v>
      </c>
      <c r="J163" s="60">
        <v>91.15</v>
      </c>
      <c r="K163" s="51" t="s">
        <v>73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630</v>
      </c>
      <c r="G165" s="19">
        <f t="shared" ref="G165:J165" si="75">SUM(G158:G164)</f>
        <v>17.739999999999998</v>
      </c>
      <c r="H165" s="19">
        <f t="shared" si="75"/>
        <v>22.499999999999996</v>
      </c>
      <c r="I165" s="19">
        <f t="shared" si="75"/>
        <v>86.2</v>
      </c>
      <c r="J165" s="19">
        <f t="shared" si="75"/>
        <v>615.92999999999995</v>
      </c>
      <c r="K165" s="25"/>
      <c r="L165" s="19">
        <v>69.08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69" t="s">
        <v>25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69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69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69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69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69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69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61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25"/>
      <c r="L175" s="19">
        <f t="shared" ref="L175" si="77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630</v>
      </c>
      <c r="G176" s="32">
        <f t="shared" ref="G176" si="78">G165+G175</f>
        <v>17.739999999999998</v>
      </c>
      <c r="H176" s="32">
        <f t="shared" ref="H176" si="79">H165+H175</f>
        <v>22.499999999999996</v>
      </c>
      <c r="I176" s="32">
        <f t="shared" ref="I176" si="80">I165+I175</f>
        <v>86.2</v>
      </c>
      <c r="J176" s="32">
        <f t="shared" ref="J176:L176" si="81">J165+J175</f>
        <v>615.92999999999995</v>
      </c>
      <c r="K176" s="32"/>
      <c r="L176" s="32">
        <f t="shared" si="81"/>
        <v>69.08</v>
      </c>
    </row>
    <row r="177" spans="1:12" ht="15.75" thickBot="1" x14ac:dyDescent="0.3">
      <c r="A177" s="20">
        <v>2</v>
      </c>
      <c r="B177" s="21">
        <v>5</v>
      </c>
      <c r="C177" s="22" t="s">
        <v>19</v>
      </c>
      <c r="D177" s="5" t="s">
        <v>20</v>
      </c>
      <c r="E177" s="55" t="s">
        <v>108</v>
      </c>
      <c r="F177" s="54">
        <v>230</v>
      </c>
      <c r="G177" s="54">
        <v>15.31</v>
      </c>
      <c r="H177" s="54">
        <v>14.27</v>
      </c>
      <c r="I177" s="54">
        <v>25.09</v>
      </c>
      <c r="J177" s="54">
        <v>292.43</v>
      </c>
      <c r="K177" s="56" t="s">
        <v>102</v>
      </c>
      <c r="L177" s="39"/>
    </row>
    <row r="178" spans="1:12" ht="15.75" thickBot="1" x14ac:dyDescent="0.3">
      <c r="A178" s="23"/>
      <c r="B178" s="15"/>
      <c r="C178" s="11"/>
      <c r="D178" s="68" t="s">
        <v>28</v>
      </c>
      <c r="E178" s="49" t="s">
        <v>41</v>
      </c>
      <c r="F178" s="50" t="s">
        <v>41</v>
      </c>
      <c r="G178" s="50" t="s">
        <v>41</v>
      </c>
      <c r="H178" s="50" t="s">
        <v>41</v>
      </c>
      <c r="I178" s="50" t="s">
        <v>41</v>
      </c>
      <c r="J178" s="50" t="s">
        <v>41</v>
      </c>
      <c r="K178" s="51" t="s">
        <v>41</v>
      </c>
      <c r="L178" s="41"/>
    </row>
    <row r="179" spans="1:12" ht="15.75" thickBot="1" x14ac:dyDescent="0.3">
      <c r="A179" s="23"/>
      <c r="B179" s="15"/>
      <c r="C179" s="11"/>
      <c r="D179" s="7" t="s">
        <v>21</v>
      </c>
      <c r="E179" s="49" t="s">
        <v>50</v>
      </c>
      <c r="F179" s="50" t="s">
        <v>51</v>
      </c>
      <c r="G179" s="50">
        <v>0.27</v>
      </c>
      <c r="H179" s="50">
        <v>0.06</v>
      </c>
      <c r="I179" s="50">
        <v>15.23</v>
      </c>
      <c r="J179" s="50">
        <v>63</v>
      </c>
      <c r="K179" s="51" t="s">
        <v>60</v>
      </c>
      <c r="L179" s="41"/>
    </row>
    <row r="180" spans="1:12" ht="15.75" thickBot="1" x14ac:dyDescent="0.3">
      <c r="A180" s="23"/>
      <c r="B180" s="15"/>
      <c r="C180" s="11"/>
      <c r="D180" s="7" t="s">
        <v>22</v>
      </c>
      <c r="E180" s="52" t="s">
        <v>40</v>
      </c>
      <c r="F180" s="57">
        <v>50</v>
      </c>
      <c r="G180" s="57">
        <v>3.8</v>
      </c>
      <c r="H180" s="57">
        <v>0.4</v>
      </c>
      <c r="I180" s="57">
        <v>24.6</v>
      </c>
      <c r="J180" s="57">
        <v>118.33</v>
      </c>
      <c r="K180" s="53" t="s">
        <v>44</v>
      </c>
      <c r="L180" s="41"/>
    </row>
    <row r="181" spans="1:12" ht="15.75" thickBot="1" x14ac:dyDescent="0.3">
      <c r="A181" s="23"/>
      <c r="B181" s="15"/>
      <c r="C181" s="11"/>
      <c r="D181" s="70" t="s">
        <v>23</v>
      </c>
      <c r="E181" s="40"/>
      <c r="F181" s="41"/>
      <c r="G181" s="41"/>
      <c r="H181" s="41"/>
      <c r="I181" s="41"/>
      <c r="J181" s="41"/>
      <c r="K181" s="42"/>
      <c r="L181" s="41"/>
    </row>
    <row r="182" spans="1:12" ht="15.75" thickBot="1" x14ac:dyDescent="0.3">
      <c r="A182" s="23"/>
      <c r="B182" s="15"/>
      <c r="C182" s="11"/>
      <c r="D182" s="68" t="s">
        <v>25</v>
      </c>
      <c r="E182" s="55" t="s">
        <v>100</v>
      </c>
      <c r="F182" s="54">
        <v>100</v>
      </c>
      <c r="G182" s="54">
        <v>1.93</v>
      </c>
      <c r="H182" s="54">
        <v>7.2</v>
      </c>
      <c r="I182" s="54">
        <v>7.87</v>
      </c>
      <c r="J182" s="54">
        <v>125.1</v>
      </c>
      <c r="K182" s="56" t="s">
        <v>101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32</v>
      </c>
      <c r="E184" s="84"/>
      <c r="F184" s="19">
        <f>SUM(F177:F183)</f>
        <v>380</v>
      </c>
      <c r="G184" s="19">
        <f t="shared" ref="G184:J184" si="82">SUM(G177:G183)</f>
        <v>21.31</v>
      </c>
      <c r="H184" s="19">
        <f t="shared" si="82"/>
        <v>21.93</v>
      </c>
      <c r="I184" s="19">
        <f t="shared" si="82"/>
        <v>72.790000000000006</v>
      </c>
      <c r="J184" s="19">
        <f t="shared" si="82"/>
        <v>598.86</v>
      </c>
      <c r="K184" s="25"/>
      <c r="L184" s="19">
        <v>69.08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0" t="s">
        <v>25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0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0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0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0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0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0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3">SUM(G185:G193)</f>
        <v>0</v>
      </c>
      <c r="H194" s="19">
        <f t="shared" si="83"/>
        <v>0</v>
      </c>
      <c r="I194" s="19">
        <f t="shared" si="83"/>
        <v>0</v>
      </c>
      <c r="J194" s="19">
        <f t="shared" si="83"/>
        <v>0</v>
      </c>
      <c r="K194" s="25"/>
      <c r="L194" s="19">
        <f t="shared" ref="L194" si="84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380</v>
      </c>
      <c r="G195" s="32">
        <f t="shared" ref="G195" si="85">G184+G194</f>
        <v>21.31</v>
      </c>
      <c r="H195" s="32">
        <f t="shared" ref="H195" si="86">H184+H194</f>
        <v>21.93</v>
      </c>
      <c r="I195" s="32">
        <f t="shared" ref="I195" si="87">I184+I194</f>
        <v>72.790000000000006</v>
      </c>
      <c r="J195" s="32">
        <f t="shared" ref="J195:L195" si="88">J184+J194</f>
        <v>598.86</v>
      </c>
      <c r="K195" s="32"/>
      <c r="L195" s="32">
        <f t="shared" si="88"/>
        <v>69.08</v>
      </c>
    </row>
    <row r="196" spans="1:12" ht="13.5" thickBot="1" x14ac:dyDescent="0.25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522.5</v>
      </c>
      <c r="G196" s="34">
        <f t="shared" ref="G196:J196" si="89">(G24+G43+G62+G81+G100+G119+G138+G157+G176+G195)/(IF(G24=0,0,1)+IF(G43=0,0,1)+IF(G62=0,0,1)+IF(G81=0,0,1)+IF(G100=0,0,1)+IF(G119=0,0,1)+IF(G138=0,0,1)+IF(G157=0,0,1)+IF(G176=0,0,1)+IF(G195=0,0,1))</f>
        <v>21.502000000000002</v>
      </c>
      <c r="H196" s="34">
        <f t="shared" si="89"/>
        <v>22.693999999999999</v>
      </c>
      <c r="I196" s="34">
        <f t="shared" si="89"/>
        <v>93.015000000000015</v>
      </c>
      <c r="J196" s="34">
        <f t="shared" si="89"/>
        <v>678.65699999999993</v>
      </c>
      <c r="K196" s="34"/>
      <c r="L196" s="34">
        <f t="shared" ref="L196" si="90">(L24+L43+L62+L81+L100+L119+L138+L157+L176+L195)/(IF(L24=0,0,1)+IF(L43=0,0,1)+IF(L62=0,0,1)+IF(L81=0,0,1)+IF(L100=0,0,1)+IF(L119=0,0,1)+IF(L138=0,0,1)+IF(L157=0,0,1)+IF(L176=0,0,1)+IF(L195=0,0,1))</f>
        <v>69.080000000000013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dcterms:created xsi:type="dcterms:W3CDTF">2022-05-16T14:23:56Z</dcterms:created>
  <dcterms:modified xsi:type="dcterms:W3CDTF">2026-01-07T14:15:19Z</dcterms:modified>
</cp:coreProperties>
</file>