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048" windowHeight="75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H222" i="1"/>
  <c r="H233" i="1" s="1"/>
  <c r="G222" i="1"/>
  <c r="F222" i="1"/>
  <c r="B119" i="1"/>
  <c r="A119" i="1"/>
  <c r="L118" i="1"/>
  <c r="J118" i="1"/>
  <c r="I118" i="1"/>
  <c r="H118" i="1"/>
  <c r="G118" i="1"/>
  <c r="F118" i="1"/>
  <c r="B109" i="1"/>
  <c r="L108" i="1"/>
  <c r="J108" i="1"/>
  <c r="I108" i="1"/>
  <c r="H108" i="1"/>
  <c r="G108" i="1"/>
  <c r="F108" i="1"/>
  <c r="A100" i="1"/>
  <c r="B100" i="1"/>
  <c r="F127" i="1"/>
  <c r="G127" i="1"/>
  <c r="H127" i="1"/>
  <c r="I127" i="1"/>
  <c r="J127" i="1"/>
  <c r="L127" i="1"/>
  <c r="A128" i="1"/>
  <c r="B128" i="1"/>
  <c r="F137" i="1"/>
  <c r="G137" i="1"/>
  <c r="H137" i="1"/>
  <c r="I137" i="1"/>
  <c r="J137" i="1"/>
  <c r="L137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G203" i="1"/>
  <c r="G214" i="1" s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G157" i="1" s="1"/>
  <c r="F146" i="1"/>
  <c r="F157" i="1" s="1"/>
  <c r="B138" i="1"/>
  <c r="A138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24" i="1" l="1"/>
  <c r="L157" i="1"/>
  <c r="I81" i="1"/>
  <c r="I176" i="1"/>
  <c r="G119" i="1"/>
  <c r="I195" i="1"/>
  <c r="F233" i="1"/>
  <c r="I233" i="1"/>
  <c r="J214" i="1"/>
  <c r="H214" i="1"/>
  <c r="F214" i="1"/>
  <c r="G195" i="1"/>
  <c r="H195" i="1"/>
  <c r="F195" i="1"/>
  <c r="G176" i="1"/>
  <c r="J176" i="1"/>
  <c r="F176" i="1"/>
  <c r="J157" i="1"/>
  <c r="H157" i="1"/>
  <c r="G100" i="1"/>
  <c r="F100" i="1"/>
  <c r="H100" i="1"/>
  <c r="J100" i="1"/>
  <c r="J81" i="1"/>
  <c r="G81" i="1"/>
  <c r="H81" i="1"/>
  <c r="F81" i="1"/>
  <c r="F62" i="1"/>
  <c r="J62" i="1"/>
  <c r="G62" i="1"/>
  <c r="J43" i="1"/>
  <c r="H43" i="1"/>
  <c r="F43" i="1"/>
  <c r="F24" i="1"/>
  <c r="J24" i="1"/>
  <c r="I24" i="1"/>
  <c r="H24" i="1"/>
  <c r="H119" i="1"/>
  <c r="L24" i="1"/>
  <c r="J195" i="1"/>
  <c r="G233" i="1"/>
  <c r="F119" i="1"/>
  <c r="J119" i="1"/>
  <c r="I119" i="1"/>
  <c r="I138" i="1"/>
  <c r="I100" i="1"/>
  <c r="H138" i="1"/>
  <c r="L119" i="1"/>
  <c r="G138" i="1"/>
  <c r="L138" i="1"/>
  <c r="L62" i="1"/>
  <c r="H176" i="1"/>
  <c r="H62" i="1"/>
  <c r="F138" i="1"/>
  <c r="L214" i="1"/>
  <c r="J138" i="1"/>
  <c r="G234" i="1" l="1"/>
  <c r="F234" i="1"/>
  <c r="J234" i="1"/>
  <c r="I234" i="1"/>
  <c r="L234" i="1"/>
  <c r="H234" i="1"/>
</calcChain>
</file>

<file path=xl/sharedStrings.xml><?xml version="1.0" encoding="utf-8"?>
<sst xmlns="http://schemas.openxmlformats.org/spreadsheetml/2006/main" count="375" uniqueCount="112">
  <si>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</si>
  <si>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</si>
  <si>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</si>
  <si>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</si>
  <si>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</si>
  <si>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</si>
  <si>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</si>
  <si>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</si>
  <si>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</si>
  <si>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</si>
  <si>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</si>
  <si>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</si>
  <si>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</si>
  <si>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</si>
  <si>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</si>
  <si>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</si>
  <si>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</si>
  <si>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</si>
  <si>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</si>
  <si>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</si>
  <si>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</si>
  <si>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</si>
  <si>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</si>
  <si>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</si>
  <si>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</si>
  <si>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</si>
  <si>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</si>
  <si>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</si>
  <si>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</si>
  <si>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</si>
  <si>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</si>
  <si>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</si>
  <si>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</si>
  <si>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</si>
  <si>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</si>
  <si>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</si>
  <si>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</si>
  <si>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</si>
  <si>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</si>
  <si>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из мяса птицы</t>
  </si>
  <si>
    <t>ттк</t>
  </si>
  <si>
    <t>макаронные изделия отварные с маслом сливочным</t>
  </si>
  <si>
    <t>150\5</t>
  </si>
  <si>
    <t>компот из сухофруктов</t>
  </si>
  <si>
    <t>ржаной</t>
  </si>
  <si>
    <t>доп.гарнир</t>
  </si>
  <si>
    <t>зеленый горошек к\с</t>
  </si>
  <si>
    <t>сырники из творога с молочной кашей "Дружба"</t>
  </si>
  <si>
    <t>50\150</t>
  </si>
  <si>
    <t>175\219</t>
  </si>
  <si>
    <t>чай с сахаром</t>
  </si>
  <si>
    <t>190\10</t>
  </si>
  <si>
    <t>плоды и ягоды свежие (яблоки)</t>
  </si>
  <si>
    <t>гуляш из говядины</t>
  </si>
  <si>
    <t>50\50</t>
  </si>
  <si>
    <t>каша гречневая рассыпчатая</t>
  </si>
  <si>
    <t>чай с сахаром, с лимоном</t>
  </si>
  <si>
    <t>185\10\5</t>
  </si>
  <si>
    <t>сыр порционно</t>
  </si>
  <si>
    <t>пюре картофельноес маслом сливочным</t>
  </si>
  <si>
    <t>150\3</t>
  </si>
  <si>
    <t>чай с сахаром с яблоком</t>
  </si>
  <si>
    <t>180\10\10</t>
  </si>
  <si>
    <t>пшеничный</t>
  </si>
  <si>
    <t>салат</t>
  </si>
  <si>
    <t>из свеклы отварной с маслом растительным</t>
  </si>
  <si>
    <t>пельмени мясные отварные с маслом сливочным</t>
  </si>
  <si>
    <t>390\391\392</t>
  </si>
  <si>
    <t>кофейный напиток с молоком</t>
  </si>
  <si>
    <t>биточки рыбные</t>
  </si>
  <si>
    <t>рис отварной рассыпчатый с маслом сливочным</t>
  </si>
  <si>
    <t>из квашеной капусты</t>
  </si>
  <si>
    <t>каша пшенная молочная с маслом сливочным</t>
  </si>
  <si>
    <t>чай витаминный с шиповником</t>
  </si>
  <si>
    <t>180\3</t>
  </si>
  <si>
    <t>плов из говядины с рисовой крупой</t>
  </si>
  <si>
    <t>рыба тушеная в томате с овощами</t>
  </si>
  <si>
    <t>пюре картофельное</t>
  </si>
  <si>
    <t xml:space="preserve">компот из свежих яблок </t>
  </si>
  <si>
    <t>капуста тушеная</t>
  </si>
  <si>
    <t>тефтели куриные с гречневой крупой в сметанно-томатном соусе</t>
  </si>
  <si>
    <t>60\40</t>
  </si>
  <si>
    <t>какао с молоком</t>
  </si>
  <si>
    <t>овощи тушеные с мясом</t>
  </si>
  <si>
    <t>143\241</t>
  </si>
  <si>
    <t>котлеты аппетитные</t>
  </si>
  <si>
    <t>каша гречневая рассыпчатая с маслом сливочным</t>
  </si>
  <si>
    <t>чай с сахаром с лимоном</t>
  </si>
  <si>
    <t>185\10\3</t>
  </si>
  <si>
    <t>из отварной моркови и свеклы с зеленым горошком к\с</t>
  </si>
  <si>
    <t>рассольник Ленинградский с куриными фрикадельками со сметаной</t>
  </si>
  <si>
    <t>250\10\5</t>
  </si>
  <si>
    <t>96\105</t>
  </si>
  <si>
    <t>компот из свежих яблок с изюмом</t>
  </si>
  <si>
    <t>суп лапша домашняя с мясом птицы</t>
  </si>
  <si>
    <t>250\10</t>
  </si>
  <si>
    <t>из шиповника</t>
  </si>
  <si>
    <t>шулпа с мясом</t>
  </si>
  <si>
    <t>компот из урюка</t>
  </si>
  <si>
    <t>суп крестьянский с крупой (пшено) с куриными фрикадельками со сметаной</t>
  </si>
  <si>
    <t>чай с мармеладом</t>
  </si>
  <si>
    <t>харчо с мясом птицысо сметаной</t>
  </si>
  <si>
    <t>суп картофельный с вермишелью с куриными фрикадельками</t>
  </si>
  <si>
    <t>чай с сахаром и лимоном</t>
  </si>
  <si>
    <t>щи из свежей капусты с картофелем, с мясом и сетаной</t>
  </si>
  <si>
    <t>суп с рисовой крупой и мясными фрикадельками</t>
  </si>
  <si>
    <t>суп картофельный с горохом, с куриными фрикадельками</t>
  </si>
  <si>
    <t>рассольник домашний с мясными фрикадельками</t>
  </si>
  <si>
    <t>компот из изюма и урюка</t>
  </si>
  <si>
    <t>МБОУ "Куакбашская ООШ" МО "ЛМР" РТ</t>
  </si>
  <si>
    <t>Директор МБОУ "Куакбашская ООШ"</t>
  </si>
  <si>
    <t>В.М.Валиева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</si>
</sst>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N162" sqref="N16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5" customHeight="1" x14ac:dyDescent="0.3">
      <c r="A1" s="1" t="s">
        <v>7</v>
      </c>
      <c r="C1" s="57" t="s">
        <v>109</v>
      </c>
      <c r="D1" s="58"/>
      <c r="E1" s="58"/>
      <c r="F1" s="12" t="s">
        <v>16</v>
      </c>
      <c r="G1" s="2" t="s">
        <v>17</v>
      </c>
      <c r="H1" s="59" t="s">
        <v>110</v>
      </c>
      <c r="I1" s="59"/>
      <c r="J1" s="59"/>
      <c r="K1" s="59"/>
    </row>
    <row r="2" spans="1:12" ht="18" customHeight="1" x14ac:dyDescent="0.25">
      <c r="A2" s="35" t="s">
        <v>6</v>
      </c>
      <c r="C2" s="2"/>
      <c r="G2" s="2" t="s">
        <v>18</v>
      </c>
      <c r="H2" s="59" t="s">
        <v>111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90</v>
      </c>
      <c r="G6" s="40">
        <v>10</v>
      </c>
      <c r="H6" s="40">
        <v>13</v>
      </c>
      <c r="I6" s="40">
        <v>14</v>
      </c>
      <c r="J6" s="40">
        <v>198</v>
      </c>
      <c r="K6" s="41" t="s">
        <v>40</v>
      </c>
      <c r="L6" s="40"/>
    </row>
    <row r="7" spans="1:12" ht="14.4" x14ac:dyDescent="0.3">
      <c r="A7" s="23"/>
      <c r="B7" s="15"/>
      <c r="C7" s="11"/>
      <c r="D7" s="6" t="s">
        <v>29</v>
      </c>
      <c r="E7" s="42" t="s">
        <v>41</v>
      </c>
      <c r="F7" s="43" t="s">
        <v>42</v>
      </c>
      <c r="G7" s="43">
        <v>6</v>
      </c>
      <c r="H7" s="43">
        <v>4</v>
      </c>
      <c r="I7" s="43">
        <v>32</v>
      </c>
      <c r="J7" s="43">
        <v>189</v>
      </c>
      <c r="K7" s="44">
        <v>203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1</v>
      </c>
      <c r="H8" s="43">
        <v>0</v>
      </c>
      <c r="I8" s="43">
        <v>22</v>
      </c>
      <c r="J8" s="43">
        <v>93</v>
      </c>
      <c r="K8" s="44">
        <v>349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</v>
      </c>
      <c r="H9" s="43">
        <v>0</v>
      </c>
      <c r="I9" s="43">
        <v>12</v>
      </c>
      <c r="J9" s="43">
        <v>59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45</v>
      </c>
      <c r="E11" s="42" t="s">
        <v>46</v>
      </c>
      <c r="F11" s="43">
        <v>40</v>
      </c>
      <c r="G11" s="43">
        <v>1</v>
      </c>
      <c r="H11" s="43">
        <v>2</v>
      </c>
      <c r="I11" s="43">
        <v>3</v>
      </c>
      <c r="J11" s="43">
        <v>33</v>
      </c>
      <c r="K11" s="44" t="s">
        <v>40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360</v>
      </c>
      <c r="G13" s="19">
        <f t="shared" ref="G13:J13" si="0">SUM(G6:G12)</f>
        <v>20</v>
      </c>
      <c r="H13" s="19">
        <f t="shared" si="0"/>
        <v>19</v>
      </c>
      <c r="I13" s="19">
        <f t="shared" si="0"/>
        <v>83</v>
      </c>
      <c r="J13" s="19">
        <f t="shared" si="0"/>
        <v>572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6.4" x14ac:dyDescent="0.3">
      <c r="A15" s="23"/>
      <c r="B15" s="15"/>
      <c r="C15" s="11"/>
      <c r="D15" s="7" t="s">
        <v>27</v>
      </c>
      <c r="E15" s="42" t="s">
        <v>90</v>
      </c>
      <c r="F15" s="43" t="s">
        <v>91</v>
      </c>
      <c r="G15" s="43">
        <v>4</v>
      </c>
      <c r="H15" s="43">
        <v>7</v>
      </c>
      <c r="I15" s="43">
        <v>13</v>
      </c>
      <c r="J15" s="43">
        <v>136</v>
      </c>
      <c r="K15" s="44" t="s">
        <v>92</v>
      </c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93</v>
      </c>
      <c r="F18" s="43">
        <v>200</v>
      </c>
      <c r="G18" s="43">
        <v>0</v>
      </c>
      <c r="H18" s="43">
        <v>0</v>
      </c>
      <c r="I18" s="43">
        <v>29</v>
      </c>
      <c r="J18" s="43">
        <v>118</v>
      </c>
      <c r="K18" s="44" t="s">
        <v>40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44</v>
      </c>
      <c r="F20" s="43">
        <v>30</v>
      </c>
      <c r="G20" s="43">
        <v>2</v>
      </c>
      <c r="H20" s="43">
        <v>0</v>
      </c>
      <c r="I20" s="43">
        <v>12</v>
      </c>
      <c r="J20" s="43">
        <v>59</v>
      </c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230</v>
      </c>
      <c r="G23" s="19">
        <f t="shared" ref="G23:J23" si="2">SUM(G14:G22)</f>
        <v>6</v>
      </c>
      <c r="H23" s="19">
        <f t="shared" si="2"/>
        <v>7</v>
      </c>
      <c r="I23" s="19">
        <f t="shared" si="2"/>
        <v>54</v>
      </c>
      <c r="J23" s="19">
        <f t="shared" si="2"/>
        <v>313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590</v>
      </c>
      <c r="G24" s="32">
        <f t="shared" ref="G24:J24" si="4">G13+G23</f>
        <v>26</v>
      </c>
      <c r="H24" s="32">
        <f t="shared" si="4"/>
        <v>26</v>
      </c>
      <c r="I24" s="32">
        <f t="shared" si="4"/>
        <v>137</v>
      </c>
      <c r="J24" s="32">
        <f t="shared" si="4"/>
        <v>885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 t="s">
        <v>48</v>
      </c>
      <c r="G25" s="40">
        <v>13</v>
      </c>
      <c r="H25" s="40">
        <v>14</v>
      </c>
      <c r="I25" s="40">
        <v>31</v>
      </c>
      <c r="J25" s="40">
        <v>292</v>
      </c>
      <c r="K25" s="41" t="s">
        <v>49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50</v>
      </c>
      <c r="F27" s="43" t="s">
        <v>51</v>
      </c>
      <c r="G27" s="43">
        <v>0</v>
      </c>
      <c r="H27" s="43">
        <v>0</v>
      </c>
      <c r="I27" s="43">
        <v>10</v>
      </c>
      <c r="J27" s="43">
        <v>40</v>
      </c>
      <c r="K27" s="44">
        <v>376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3</v>
      </c>
      <c r="H28" s="43">
        <v>0</v>
      </c>
      <c r="I28" s="43">
        <v>16</v>
      </c>
      <c r="J28" s="43">
        <v>79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52</v>
      </c>
      <c r="F29" s="43">
        <v>100</v>
      </c>
      <c r="G29" s="43">
        <v>0</v>
      </c>
      <c r="H29" s="43">
        <v>0</v>
      </c>
      <c r="I29" s="43">
        <v>10</v>
      </c>
      <c r="J29" s="43">
        <v>47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140</v>
      </c>
      <c r="G32" s="19">
        <f t="shared" ref="G32" si="6">SUM(G25:G31)</f>
        <v>16</v>
      </c>
      <c r="H32" s="19">
        <f t="shared" ref="H32" si="7">SUM(H25:H31)</f>
        <v>14</v>
      </c>
      <c r="I32" s="19">
        <f t="shared" ref="I32" si="8">SUM(I25:I31)</f>
        <v>67</v>
      </c>
      <c r="J32" s="19">
        <f t="shared" ref="J32:L32" si="9">SUM(J25:J31)</f>
        <v>458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94</v>
      </c>
      <c r="F34" s="43" t="s">
        <v>95</v>
      </c>
      <c r="G34" s="43">
        <v>5</v>
      </c>
      <c r="H34" s="43">
        <v>7</v>
      </c>
      <c r="I34" s="43">
        <v>12</v>
      </c>
      <c r="J34" s="43">
        <v>142</v>
      </c>
      <c r="K34" s="44">
        <v>113</v>
      </c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96</v>
      </c>
      <c r="F37" s="43">
        <v>200</v>
      </c>
      <c r="G37" s="43">
        <v>1</v>
      </c>
      <c r="H37" s="43">
        <v>0</v>
      </c>
      <c r="I37" s="43">
        <v>21</v>
      </c>
      <c r="J37" s="43">
        <v>88</v>
      </c>
      <c r="K37" s="44" t="s">
        <v>40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44</v>
      </c>
      <c r="F39" s="43">
        <v>30</v>
      </c>
      <c r="G39" s="43">
        <v>2</v>
      </c>
      <c r="H39" s="43">
        <v>0</v>
      </c>
      <c r="I39" s="43">
        <v>12</v>
      </c>
      <c r="J39" s="43">
        <v>59</v>
      </c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230</v>
      </c>
      <c r="G42" s="19">
        <f t="shared" ref="G42" si="10">SUM(G33:G41)</f>
        <v>8</v>
      </c>
      <c r="H42" s="19">
        <f t="shared" ref="H42" si="11">SUM(H33:H41)</f>
        <v>7</v>
      </c>
      <c r="I42" s="19">
        <f t="shared" ref="I42" si="12">SUM(I33:I41)</f>
        <v>45</v>
      </c>
      <c r="J42" s="19">
        <f t="shared" ref="J42:L42" si="13">SUM(J33:J41)</f>
        <v>289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370</v>
      </c>
      <c r="G43" s="32">
        <f t="shared" ref="G43" si="14">G32+G42</f>
        <v>24</v>
      </c>
      <c r="H43" s="32">
        <f t="shared" ref="H43" si="15">H32+H42</f>
        <v>21</v>
      </c>
      <c r="I43" s="32">
        <f t="shared" ref="I43" si="16">I32+I42</f>
        <v>112</v>
      </c>
      <c r="J43" s="32">
        <f t="shared" ref="J43:L43" si="17">J32+J42</f>
        <v>747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 t="s">
        <v>54</v>
      </c>
      <c r="G44" s="40">
        <v>10</v>
      </c>
      <c r="H44" s="40">
        <v>15</v>
      </c>
      <c r="I44" s="40">
        <v>10</v>
      </c>
      <c r="J44" s="40">
        <v>221</v>
      </c>
      <c r="K44" s="41">
        <v>260</v>
      </c>
      <c r="L44" s="40"/>
    </row>
    <row r="45" spans="1:12" ht="14.4" x14ac:dyDescent="0.3">
      <c r="A45" s="23"/>
      <c r="B45" s="15"/>
      <c r="C45" s="11"/>
      <c r="D45" s="6" t="s">
        <v>29</v>
      </c>
      <c r="E45" s="42" t="s">
        <v>55</v>
      </c>
      <c r="F45" s="43">
        <v>150</v>
      </c>
      <c r="G45" s="43">
        <v>4</v>
      </c>
      <c r="H45" s="43">
        <v>2</v>
      </c>
      <c r="I45" s="43">
        <v>39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56</v>
      </c>
      <c r="F46" s="43" t="s">
        <v>57</v>
      </c>
      <c r="G46" s="43">
        <v>0</v>
      </c>
      <c r="H46" s="43">
        <v>0</v>
      </c>
      <c r="I46" s="43">
        <v>10</v>
      </c>
      <c r="J46" s="43">
        <v>41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3</v>
      </c>
      <c r="H47" s="43">
        <v>1</v>
      </c>
      <c r="I47" s="43">
        <v>20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58</v>
      </c>
      <c r="F49" s="43">
        <v>10</v>
      </c>
      <c r="G49" s="43">
        <v>3</v>
      </c>
      <c r="H49" s="43">
        <v>3</v>
      </c>
      <c r="I49" s="43">
        <v>0</v>
      </c>
      <c r="J49" s="43">
        <v>34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210</v>
      </c>
      <c r="G51" s="19">
        <f t="shared" ref="G51" si="18">SUM(G44:G50)</f>
        <v>20</v>
      </c>
      <c r="H51" s="19">
        <f t="shared" ref="H51" si="19">SUM(H44:H50)</f>
        <v>21</v>
      </c>
      <c r="I51" s="19">
        <f t="shared" ref="I51" si="20">SUM(I44:I50)</f>
        <v>79</v>
      </c>
      <c r="J51" s="19">
        <f t="shared" ref="J51:L51" si="21">SUM(J44:J50)</f>
        <v>609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97</v>
      </c>
      <c r="F53" s="43" t="s">
        <v>95</v>
      </c>
      <c r="G53" s="43">
        <v>6</v>
      </c>
      <c r="H53" s="43">
        <v>5</v>
      </c>
      <c r="I53" s="43">
        <v>19</v>
      </c>
      <c r="J53" s="43">
        <v>159</v>
      </c>
      <c r="K53" s="44">
        <v>155</v>
      </c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98</v>
      </c>
      <c r="F56" s="43">
        <v>200</v>
      </c>
      <c r="G56" s="43">
        <v>1</v>
      </c>
      <c r="H56" s="43">
        <v>0</v>
      </c>
      <c r="I56" s="43">
        <v>28</v>
      </c>
      <c r="J56" s="43">
        <v>116</v>
      </c>
      <c r="K56" s="44">
        <v>348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44</v>
      </c>
      <c r="F58" s="43">
        <v>30</v>
      </c>
      <c r="G58" s="43">
        <v>2</v>
      </c>
      <c r="H58" s="43">
        <v>0</v>
      </c>
      <c r="I58" s="43">
        <v>12</v>
      </c>
      <c r="J58" s="43">
        <v>59</v>
      </c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230</v>
      </c>
      <c r="G61" s="19">
        <f t="shared" ref="G61" si="22">SUM(G52:G60)</f>
        <v>9</v>
      </c>
      <c r="H61" s="19">
        <f t="shared" ref="H61" si="23">SUM(H52:H60)</f>
        <v>5</v>
      </c>
      <c r="I61" s="19">
        <f t="shared" ref="I61" si="24">SUM(I52:I60)</f>
        <v>59</v>
      </c>
      <c r="J61" s="19">
        <f t="shared" ref="J61:L61" si="25">SUM(J52:J60)</f>
        <v>334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440</v>
      </c>
      <c r="G62" s="32">
        <f t="shared" ref="G62" si="26">G51+G61</f>
        <v>29</v>
      </c>
      <c r="H62" s="32">
        <f t="shared" ref="H62" si="27">H51+H61</f>
        <v>26</v>
      </c>
      <c r="I62" s="32">
        <f t="shared" ref="I62" si="28">I51+I61</f>
        <v>138</v>
      </c>
      <c r="J62" s="32">
        <f t="shared" ref="J62:L62" si="29">J51+J61</f>
        <v>943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39</v>
      </c>
      <c r="F63" s="40">
        <v>90</v>
      </c>
      <c r="G63" s="40">
        <v>10</v>
      </c>
      <c r="H63" s="40">
        <v>13</v>
      </c>
      <c r="I63" s="40">
        <v>14</v>
      </c>
      <c r="J63" s="40">
        <v>198</v>
      </c>
      <c r="K63" s="41" t="s">
        <v>40</v>
      </c>
      <c r="L63" s="40"/>
    </row>
    <row r="64" spans="1:12" ht="14.4" x14ac:dyDescent="0.3">
      <c r="A64" s="23"/>
      <c r="B64" s="15"/>
      <c r="C64" s="11"/>
      <c r="D64" s="6" t="s">
        <v>29</v>
      </c>
      <c r="E64" s="42" t="s">
        <v>59</v>
      </c>
      <c r="F64" s="43" t="s">
        <v>60</v>
      </c>
      <c r="G64" s="43">
        <v>4</v>
      </c>
      <c r="H64" s="43">
        <v>4</v>
      </c>
      <c r="I64" s="43">
        <v>31</v>
      </c>
      <c r="J64" s="43">
        <v>203</v>
      </c>
      <c r="K64" s="44">
        <v>312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61</v>
      </c>
      <c r="F65" s="43" t="s">
        <v>62</v>
      </c>
      <c r="G65" s="43">
        <v>0</v>
      </c>
      <c r="H65" s="43">
        <v>0</v>
      </c>
      <c r="I65" s="43">
        <v>11</v>
      </c>
      <c r="J65" s="43">
        <v>45</v>
      </c>
      <c r="K65" s="44">
        <v>376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63</v>
      </c>
      <c r="F66" s="43">
        <v>20</v>
      </c>
      <c r="G66" s="43">
        <v>2</v>
      </c>
      <c r="H66" s="43">
        <v>0</v>
      </c>
      <c r="I66" s="43">
        <v>10</v>
      </c>
      <c r="J66" s="43">
        <v>47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 t="s">
        <v>44</v>
      </c>
      <c r="F68" s="43">
        <v>30</v>
      </c>
      <c r="G68" s="43">
        <v>2</v>
      </c>
      <c r="H68" s="43">
        <v>0</v>
      </c>
      <c r="I68" s="43">
        <v>12</v>
      </c>
      <c r="J68" s="43">
        <v>59</v>
      </c>
      <c r="K68" s="44"/>
      <c r="L68" s="43"/>
    </row>
    <row r="69" spans="1:12" ht="14.4" x14ac:dyDescent="0.3">
      <c r="A69" s="23"/>
      <c r="B69" s="15"/>
      <c r="C69" s="11"/>
      <c r="D69" s="6" t="s">
        <v>64</v>
      </c>
      <c r="E69" s="42" t="s">
        <v>65</v>
      </c>
      <c r="F69" s="43">
        <v>60</v>
      </c>
      <c r="G69" s="43">
        <v>1</v>
      </c>
      <c r="H69" s="43">
        <v>4</v>
      </c>
      <c r="I69" s="43">
        <v>5</v>
      </c>
      <c r="J69" s="43">
        <v>56</v>
      </c>
      <c r="K69" s="44">
        <v>52</v>
      </c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200</v>
      </c>
      <c r="G70" s="19">
        <f t="shared" ref="G70" si="30">SUM(G63:G69)</f>
        <v>19</v>
      </c>
      <c r="H70" s="19">
        <f t="shared" ref="H70" si="31">SUM(H63:H69)</f>
        <v>21</v>
      </c>
      <c r="I70" s="19">
        <f t="shared" ref="I70" si="32">SUM(I63:I69)</f>
        <v>83</v>
      </c>
      <c r="J70" s="19">
        <f t="shared" ref="J70:L70" si="33">SUM(J63:J69)</f>
        <v>608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26.4" x14ac:dyDescent="0.3">
      <c r="A72" s="23"/>
      <c r="B72" s="15"/>
      <c r="C72" s="11"/>
      <c r="D72" s="7" t="s">
        <v>27</v>
      </c>
      <c r="E72" s="42" t="s">
        <v>99</v>
      </c>
      <c r="F72" s="43" t="s">
        <v>91</v>
      </c>
      <c r="G72" s="43">
        <v>3</v>
      </c>
      <c r="H72" s="43">
        <v>7</v>
      </c>
      <c r="I72" s="43">
        <v>7</v>
      </c>
      <c r="J72" s="43">
        <v>105</v>
      </c>
      <c r="K72" s="44">
        <v>98</v>
      </c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100</v>
      </c>
      <c r="F75" s="43" t="s">
        <v>51</v>
      </c>
      <c r="G75" s="43">
        <v>0</v>
      </c>
      <c r="H75" s="43">
        <v>0</v>
      </c>
      <c r="I75" s="43">
        <v>13</v>
      </c>
      <c r="J75" s="43">
        <v>51</v>
      </c>
      <c r="K75" s="44">
        <v>376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44</v>
      </c>
      <c r="F77" s="43">
        <v>30</v>
      </c>
      <c r="G77" s="43">
        <v>2</v>
      </c>
      <c r="H77" s="43">
        <v>0</v>
      </c>
      <c r="I77" s="43">
        <v>12</v>
      </c>
      <c r="J77" s="43">
        <v>59</v>
      </c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30</v>
      </c>
      <c r="G80" s="19">
        <f t="shared" ref="G80" si="34">SUM(G71:G79)</f>
        <v>5</v>
      </c>
      <c r="H80" s="19">
        <f t="shared" ref="H80" si="35">SUM(H71:H79)</f>
        <v>7</v>
      </c>
      <c r="I80" s="19">
        <f t="shared" ref="I80" si="36">SUM(I71:I79)</f>
        <v>32</v>
      </c>
      <c r="J80" s="19">
        <f t="shared" ref="J80:L80" si="37">SUM(J71:J79)</f>
        <v>215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230</v>
      </c>
      <c r="G81" s="32">
        <f t="shared" ref="G81" si="38">G70+G80</f>
        <v>24</v>
      </c>
      <c r="H81" s="32">
        <f t="shared" ref="H81" si="39">H70+H80</f>
        <v>28</v>
      </c>
      <c r="I81" s="32">
        <f t="shared" ref="I81" si="40">I70+I80</f>
        <v>115</v>
      </c>
      <c r="J81" s="32">
        <f t="shared" ref="J81:L81" si="41">J70+J80</f>
        <v>823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66</v>
      </c>
      <c r="F82" s="40" t="s">
        <v>42</v>
      </c>
      <c r="G82" s="40">
        <v>9</v>
      </c>
      <c r="H82" s="40">
        <v>11</v>
      </c>
      <c r="I82" s="40">
        <v>31</v>
      </c>
      <c r="J82" s="40">
        <v>296</v>
      </c>
      <c r="K82" s="41" t="s">
        <v>67</v>
      </c>
      <c r="L82" s="40"/>
    </row>
    <row r="83" spans="1:12" ht="14.4" x14ac:dyDescent="0.3">
      <c r="A83" s="23"/>
      <c r="B83" s="15"/>
      <c r="C83" s="11"/>
      <c r="D83" s="6" t="s">
        <v>26</v>
      </c>
      <c r="E83" s="42" t="s">
        <v>58</v>
      </c>
      <c r="F83" s="43">
        <v>15</v>
      </c>
      <c r="G83" s="43">
        <v>4</v>
      </c>
      <c r="H83" s="43">
        <v>4</v>
      </c>
      <c r="I83" s="43">
        <v>0</v>
      </c>
      <c r="J83" s="43">
        <v>52</v>
      </c>
      <c r="K83" s="44">
        <v>15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68</v>
      </c>
      <c r="F84" s="43">
        <v>200</v>
      </c>
      <c r="G84" s="43">
        <v>3</v>
      </c>
      <c r="H84" s="43">
        <v>3</v>
      </c>
      <c r="I84" s="43">
        <v>16</v>
      </c>
      <c r="J84" s="43">
        <v>101</v>
      </c>
      <c r="K84" s="44">
        <v>379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63</v>
      </c>
      <c r="F85" s="43">
        <v>25</v>
      </c>
      <c r="G85" s="43">
        <v>2</v>
      </c>
      <c r="H85" s="43">
        <v>0</v>
      </c>
      <c r="I85" s="43">
        <v>12</v>
      </c>
      <c r="J85" s="43">
        <v>59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52</v>
      </c>
      <c r="F86" s="43">
        <v>100</v>
      </c>
      <c r="G86" s="43">
        <v>0</v>
      </c>
      <c r="H86" s="43">
        <v>0</v>
      </c>
      <c r="I86" s="43">
        <v>10</v>
      </c>
      <c r="J86" s="43">
        <v>47</v>
      </c>
      <c r="K86" s="44"/>
      <c r="L86" s="43"/>
    </row>
    <row r="87" spans="1:12" ht="14.4" x14ac:dyDescent="0.3">
      <c r="A87" s="23"/>
      <c r="B87" s="15"/>
      <c r="C87" s="11"/>
      <c r="D87" s="6" t="s">
        <v>23</v>
      </c>
      <c r="E87" s="42" t="s">
        <v>44</v>
      </c>
      <c r="F87" s="43">
        <v>30</v>
      </c>
      <c r="G87" s="43">
        <v>2</v>
      </c>
      <c r="H87" s="43">
        <v>0</v>
      </c>
      <c r="I87" s="43">
        <v>12</v>
      </c>
      <c r="J87" s="43">
        <v>59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370</v>
      </c>
      <c r="G89" s="19">
        <f t="shared" ref="G89" si="42">SUM(G82:G88)</f>
        <v>20</v>
      </c>
      <c r="H89" s="19">
        <f t="shared" ref="H89" si="43">SUM(H82:H88)</f>
        <v>18</v>
      </c>
      <c r="I89" s="19">
        <f t="shared" ref="I89" si="44">SUM(I82:I88)</f>
        <v>81</v>
      </c>
      <c r="J89" s="19">
        <f t="shared" ref="J89:L89" si="45">SUM(J82:J88)</f>
        <v>614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101</v>
      </c>
      <c r="F91" s="43" t="s">
        <v>91</v>
      </c>
      <c r="G91" s="43">
        <v>3</v>
      </c>
      <c r="H91" s="43">
        <v>7</v>
      </c>
      <c r="I91" s="43">
        <v>2</v>
      </c>
      <c r="J91" s="43">
        <v>86</v>
      </c>
      <c r="K91" s="44">
        <v>115</v>
      </c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43</v>
      </c>
      <c r="F94" s="43">
        <v>200</v>
      </c>
      <c r="G94" s="43">
        <v>1</v>
      </c>
      <c r="H94" s="43">
        <v>0</v>
      </c>
      <c r="I94" s="43">
        <v>40</v>
      </c>
      <c r="J94" s="43">
        <v>166</v>
      </c>
      <c r="K94" s="44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44</v>
      </c>
      <c r="F96" s="43">
        <v>30</v>
      </c>
      <c r="G96" s="43">
        <v>2</v>
      </c>
      <c r="H96" s="43">
        <v>0</v>
      </c>
      <c r="I96" s="43">
        <v>12</v>
      </c>
      <c r="J96" s="43">
        <v>59</v>
      </c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230</v>
      </c>
      <c r="G99" s="19">
        <f t="shared" ref="G99" si="46">SUM(G90:G98)</f>
        <v>6</v>
      </c>
      <c r="H99" s="19">
        <f t="shared" ref="H99" si="47">SUM(H90:H98)</f>
        <v>7</v>
      </c>
      <c r="I99" s="19">
        <f t="shared" ref="I99" si="48">SUM(I90:I98)</f>
        <v>54</v>
      </c>
      <c r="J99" s="19">
        <f t="shared" ref="J99:L99" si="49">SUM(J90:J98)</f>
        <v>311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3" t="s">
        <v>4</v>
      </c>
      <c r="D100" s="55"/>
      <c r="E100" s="31"/>
      <c r="F100" s="32">
        <f>F89+F99</f>
        <v>600</v>
      </c>
      <c r="G100" s="32">
        <f t="shared" ref="G100" si="50">G89+G99</f>
        <v>26</v>
      </c>
      <c r="H100" s="32">
        <f t="shared" ref="H100" si="51">H89+H99</f>
        <v>25</v>
      </c>
      <c r="I100" s="32">
        <f t="shared" ref="I100" si="52">I89+I99</f>
        <v>135</v>
      </c>
      <c r="J100" s="32">
        <f t="shared" ref="J100:L100" si="53">J89+J99</f>
        <v>925</v>
      </c>
      <c r="K100" s="32"/>
      <c r="L100" s="32">
        <f t="shared" si="53"/>
        <v>0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69</v>
      </c>
      <c r="F101" s="40">
        <v>90</v>
      </c>
      <c r="G101" s="40">
        <v>13</v>
      </c>
      <c r="H101" s="40">
        <v>11</v>
      </c>
      <c r="I101" s="40">
        <v>16</v>
      </c>
      <c r="J101" s="40">
        <v>193</v>
      </c>
      <c r="K101" s="41">
        <v>234</v>
      </c>
      <c r="L101" s="40"/>
    </row>
    <row r="102" spans="1:12" ht="14.4" x14ac:dyDescent="0.3">
      <c r="A102" s="23"/>
      <c r="B102" s="15"/>
      <c r="C102" s="11"/>
      <c r="D102" s="6" t="s">
        <v>29</v>
      </c>
      <c r="E102" s="42" t="s">
        <v>70</v>
      </c>
      <c r="F102" s="43" t="s">
        <v>60</v>
      </c>
      <c r="G102" s="43">
        <v>4</v>
      </c>
      <c r="H102" s="43">
        <v>7</v>
      </c>
      <c r="I102" s="43">
        <v>38</v>
      </c>
      <c r="J102" s="43">
        <v>223</v>
      </c>
      <c r="K102" s="44">
        <v>302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56</v>
      </c>
      <c r="F103" s="43" t="s">
        <v>57</v>
      </c>
      <c r="G103" s="43">
        <v>0</v>
      </c>
      <c r="H103" s="43">
        <v>0</v>
      </c>
      <c r="I103" s="43">
        <v>10</v>
      </c>
      <c r="J103" s="43">
        <v>41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2</v>
      </c>
      <c r="H104" s="43">
        <v>0</v>
      </c>
      <c r="I104" s="43">
        <v>12</v>
      </c>
      <c r="J104" s="43">
        <v>59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64</v>
      </c>
      <c r="E106" s="42" t="s">
        <v>71</v>
      </c>
      <c r="F106" s="43">
        <v>60</v>
      </c>
      <c r="G106" s="43">
        <v>1</v>
      </c>
      <c r="H106" s="43">
        <v>3</v>
      </c>
      <c r="I106" s="43">
        <v>5</v>
      </c>
      <c r="J106" s="43">
        <v>51</v>
      </c>
      <c r="K106" s="44">
        <v>47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180</v>
      </c>
      <c r="G108" s="19">
        <f t="shared" ref="G108:J108" si="54">SUM(G101:G107)</f>
        <v>20</v>
      </c>
      <c r="H108" s="19">
        <f t="shared" si="54"/>
        <v>21</v>
      </c>
      <c r="I108" s="19">
        <f t="shared" si="54"/>
        <v>81</v>
      </c>
      <c r="J108" s="19">
        <f t="shared" si="54"/>
        <v>567</v>
      </c>
      <c r="K108" s="25"/>
      <c r="L108" s="19">
        <f t="shared" ref="L108" si="55">SUM(L101:L107)</f>
        <v>0</v>
      </c>
    </row>
    <row r="109" spans="1:12" ht="14.4" x14ac:dyDescent="0.3">
      <c r="A109" s="26"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customHeight="1" thickBot="1" x14ac:dyDescent="0.3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180</v>
      </c>
      <c r="G119" s="32">
        <f t="shared" ref="G119:J119" si="58">G108+G118</f>
        <v>20</v>
      </c>
      <c r="H119" s="32">
        <f t="shared" si="58"/>
        <v>21</v>
      </c>
      <c r="I119" s="32">
        <f t="shared" si="58"/>
        <v>81</v>
      </c>
      <c r="J119" s="32">
        <f t="shared" si="58"/>
        <v>567</v>
      </c>
      <c r="K119" s="32"/>
      <c r="L119" s="32">
        <f t="shared" ref="L119" si="59">L108+L118</f>
        <v>0</v>
      </c>
    </row>
    <row r="120" spans="1:12" ht="15" thickBot="1" x14ac:dyDescent="0.35">
      <c r="A120" s="20">
        <v>2</v>
      </c>
      <c r="B120" s="21">
        <v>1</v>
      </c>
      <c r="C120" s="22" t="s">
        <v>20</v>
      </c>
      <c r="D120" s="5" t="s">
        <v>21</v>
      </c>
      <c r="E120" s="39" t="s">
        <v>39</v>
      </c>
      <c r="F120" s="40">
        <v>90</v>
      </c>
      <c r="G120" s="40">
        <v>10</v>
      </c>
      <c r="H120" s="40">
        <v>13</v>
      </c>
      <c r="I120" s="40">
        <v>14</v>
      </c>
      <c r="J120" s="40">
        <v>198</v>
      </c>
      <c r="K120" s="41" t="s">
        <v>40</v>
      </c>
      <c r="L120" s="40"/>
    </row>
    <row r="121" spans="1:12" ht="14.4" x14ac:dyDescent="0.3">
      <c r="A121" s="23"/>
      <c r="B121" s="15"/>
      <c r="C121" s="11"/>
      <c r="D121" s="6" t="s">
        <v>29</v>
      </c>
      <c r="E121" s="42" t="s">
        <v>72</v>
      </c>
      <c r="F121" s="40" t="s">
        <v>74</v>
      </c>
      <c r="G121" s="40">
        <v>4</v>
      </c>
      <c r="H121" s="40">
        <v>5</v>
      </c>
      <c r="I121" s="40">
        <v>37</v>
      </c>
      <c r="J121" s="40">
        <v>217</v>
      </c>
      <c r="K121" s="44">
        <v>182</v>
      </c>
      <c r="L121" s="43"/>
    </row>
    <row r="122" spans="1:12" ht="14.4" x14ac:dyDescent="0.3">
      <c r="A122" s="23"/>
      <c r="B122" s="15"/>
      <c r="C122" s="11"/>
      <c r="D122" s="7" t="s">
        <v>22</v>
      </c>
      <c r="E122" s="42" t="s">
        <v>73</v>
      </c>
      <c r="F122" s="43" t="s">
        <v>57</v>
      </c>
      <c r="G122" s="43">
        <v>0</v>
      </c>
      <c r="H122" s="43">
        <v>0</v>
      </c>
      <c r="I122" s="43">
        <v>12</v>
      </c>
      <c r="J122" s="43">
        <v>54</v>
      </c>
      <c r="K122" s="44">
        <v>376</v>
      </c>
      <c r="L122" s="43"/>
    </row>
    <row r="123" spans="1:12" ht="14.4" x14ac:dyDescent="0.3">
      <c r="A123" s="23"/>
      <c r="B123" s="15"/>
      <c r="C123" s="11"/>
      <c r="D123" s="7" t="s">
        <v>23</v>
      </c>
      <c r="E123" s="42" t="s">
        <v>63</v>
      </c>
      <c r="F123" s="43">
        <v>25</v>
      </c>
      <c r="G123" s="43">
        <v>2</v>
      </c>
      <c r="H123" s="43">
        <v>0</v>
      </c>
      <c r="I123" s="43">
        <v>12</v>
      </c>
      <c r="J123" s="43">
        <v>59</v>
      </c>
      <c r="K123" s="44"/>
      <c r="L123" s="43"/>
    </row>
    <row r="124" spans="1:12" ht="14.4" x14ac:dyDescent="0.3">
      <c r="A124" s="23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23"/>
      <c r="B125" s="15"/>
      <c r="C125" s="11"/>
      <c r="D125" s="6" t="s">
        <v>23</v>
      </c>
      <c r="E125" s="42" t="s">
        <v>44</v>
      </c>
      <c r="F125" s="43">
        <v>30</v>
      </c>
      <c r="G125" s="43">
        <v>2</v>
      </c>
      <c r="H125" s="43">
        <v>0</v>
      </c>
      <c r="I125" s="43">
        <v>12</v>
      </c>
      <c r="J125" s="43">
        <v>59</v>
      </c>
      <c r="K125" s="44"/>
      <c r="L125" s="43"/>
    </row>
    <row r="126" spans="1:12" ht="14.4" x14ac:dyDescent="0.3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24"/>
      <c r="B127" s="17"/>
      <c r="C127" s="8"/>
      <c r="D127" s="18" t="s">
        <v>33</v>
      </c>
      <c r="E127" s="9"/>
      <c r="F127" s="19">
        <f>SUM(F120:F126)</f>
        <v>145</v>
      </c>
      <c r="G127" s="19">
        <f>SUM(G120:G126)</f>
        <v>18</v>
      </c>
      <c r="H127" s="19">
        <f>SUM(H120:H126)</f>
        <v>18</v>
      </c>
      <c r="I127" s="19">
        <f>SUM(I120:I126)</f>
        <v>87</v>
      </c>
      <c r="J127" s="19">
        <f>SUM(J120:J126)</f>
        <v>587</v>
      </c>
      <c r="K127" s="25"/>
      <c r="L127" s="19">
        <f t="shared" ref="L127" si="60">SUM(L120:L126)</f>
        <v>0</v>
      </c>
    </row>
    <row r="128" spans="1:12" ht="14.4" x14ac:dyDescent="0.3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26.4" x14ac:dyDescent="0.3">
      <c r="A129" s="23"/>
      <c r="B129" s="15"/>
      <c r="C129" s="11"/>
      <c r="D129" s="7" t="s">
        <v>27</v>
      </c>
      <c r="E129" s="42" t="s">
        <v>102</v>
      </c>
      <c r="F129" s="43" t="s">
        <v>95</v>
      </c>
      <c r="G129" s="43">
        <v>4</v>
      </c>
      <c r="H129" s="43">
        <v>4</v>
      </c>
      <c r="I129" s="43">
        <v>18</v>
      </c>
      <c r="J129" s="43">
        <v>139</v>
      </c>
      <c r="K129" s="44">
        <v>88</v>
      </c>
      <c r="L129" s="43"/>
    </row>
    <row r="130" spans="1:12" ht="14.4" x14ac:dyDescent="0.3">
      <c r="A130" s="23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23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23"/>
      <c r="B132" s="15"/>
      <c r="C132" s="11"/>
      <c r="D132" s="7" t="s">
        <v>30</v>
      </c>
      <c r="E132" s="42" t="s">
        <v>103</v>
      </c>
      <c r="F132" s="43" t="s">
        <v>57</v>
      </c>
      <c r="G132" s="43">
        <v>0</v>
      </c>
      <c r="H132" s="43">
        <v>0</v>
      </c>
      <c r="I132" s="43">
        <v>10</v>
      </c>
      <c r="J132" s="43">
        <v>41</v>
      </c>
      <c r="K132" s="44">
        <v>377</v>
      </c>
      <c r="L132" s="43"/>
    </row>
    <row r="133" spans="1:12" ht="14.4" x14ac:dyDescent="0.3">
      <c r="A133" s="23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23"/>
      <c r="B134" s="15"/>
      <c r="C134" s="11"/>
      <c r="D134" s="7" t="s">
        <v>32</v>
      </c>
      <c r="E134" s="42" t="s">
        <v>44</v>
      </c>
      <c r="F134" s="43">
        <v>30</v>
      </c>
      <c r="G134" s="43">
        <v>2</v>
      </c>
      <c r="H134" s="43">
        <v>0</v>
      </c>
      <c r="I134" s="43">
        <v>12</v>
      </c>
      <c r="J134" s="43">
        <v>59</v>
      </c>
      <c r="K134" s="44"/>
      <c r="L134" s="43"/>
    </row>
    <row r="135" spans="1:12" ht="14.4" x14ac:dyDescent="0.3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24"/>
      <c r="B137" s="17"/>
      <c r="C137" s="8"/>
      <c r="D137" s="18" t="s">
        <v>33</v>
      </c>
      <c r="E137" s="9"/>
      <c r="F137" s="19">
        <f>SUM(F128:F136)</f>
        <v>30</v>
      </c>
      <c r="G137" s="19">
        <f t="shared" ref="G137:J137" si="61">SUM(G128:G136)</f>
        <v>6</v>
      </c>
      <c r="H137" s="19">
        <f t="shared" si="61"/>
        <v>4</v>
      </c>
      <c r="I137" s="19">
        <f t="shared" si="61"/>
        <v>40</v>
      </c>
      <c r="J137" s="19">
        <f t="shared" si="61"/>
        <v>239</v>
      </c>
      <c r="K137" s="25"/>
      <c r="L137" s="19">
        <f t="shared" ref="L137" si="62">SUM(L128:L136)</f>
        <v>0</v>
      </c>
    </row>
    <row r="138" spans="1:12" ht="27" thickBot="1" x14ac:dyDescent="0.3">
      <c r="A138" s="29">
        <f>A120</f>
        <v>2</v>
      </c>
      <c r="B138" s="30">
        <f>B120</f>
        <v>1</v>
      </c>
      <c r="C138" s="51" t="s">
        <v>4</v>
      </c>
      <c r="D138" s="52"/>
      <c r="E138" s="31"/>
      <c r="F138" s="32">
        <f>F127+F137</f>
        <v>175</v>
      </c>
      <c r="G138" s="32">
        <f t="shared" ref="G138" si="63">G127+G137</f>
        <v>24</v>
      </c>
      <c r="H138" s="32">
        <f t="shared" ref="H138" si="64">H127+H137</f>
        <v>22</v>
      </c>
      <c r="I138" s="32">
        <f t="shared" ref="I138" si="65">I127+I137</f>
        <v>127</v>
      </c>
      <c r="J138" s="32">
        <f t="shared" ref="J138:L138" si="66">J127+J137</f>
        <v>826</v>
      </c>
      <c r="K138" s="32"/>
      <c r="L138" s="32">
        <f t="shared" si="66"/>
        <v>0</v>
      </c>
    </row>
    <row r="139" spans="1:12" ht="14.4" x14ac:dyDescent="0.3">
      <c r="A139" s="14">
        <v>2</v>
      </c>
      <c r="B139" s="15">
        <v>2</v>
      </c>
      <c r="C139" s="22" t="s">
        <v>20</v>
      </c>
      <c r="D139" s="5" t="s">
        <v>21</v>
      </c>
      <c r="E139" s="39" t="s">
        <v>75</v>
      </c>
      <c r="F139" s="40" t="s">
        <v>48</v>
      </c>
      <c r="G139" s="40">
        <v>16</v>
      </c>
      <c r="H139" s="40">
        <v>20</v>
      </c>
      <c r="I139" s="40">
        <v>40</v>
      </c>
      <c r="J139" s="40">
        <v>408</v>
      </c>
      <c r="K139" s="41">
        <v>265</v>
      </c>
      <c r="L139" s="40"/>
    </row>
    <row r="140" spans="1:12" ht="14.4" x14ac:dyDescent="0.3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4"/>
      <c r="B141" s="15"/>
      <c r="C141" s="11"/>
      <c r="D141" s="7" t="s">
        <v>22</v>
      </c>
      <c r="E141" s="42" t="s">
        <v>50</v>
      </c>
      <c r="F141" s="43" t="s">
        <v>51</v>
      </c>
      <c r="G141" s="43">
        <v>0</v>
      </c>
      <c r="H141" s="43">
        <v>0</v>
      </c>
      <c r="I141" s="43">
        <v>10</v>
      </c>
      <c r="J141" s="43">
        <v>40</v>
      </c>
      <c r="K141" s="44">
        <v>376</v>
      </c>
      <c r="L141" s="43"/>
    </row>
    <row r="142" spans="1:12" ht="15.75" customHeight="1" x14ac:dyDescent="0.3">
      <c r="A142" s="14"/>
      <c r="B142" s="15"/>
      <c r="C142" s="11"/>
      <c r="D142" s="7" t="s">
        <v>23</v>
      </c>
      <c r="E142" s="42" t="s">
        <v>63</v>
      </c>
      <c r="F142" s="43">
        <v>25</v>
      </c>
      <c r="G142" s="43">
        <v>2</v>
      </c>
      <c r="H142" s="43">
        <v>0</v>
      </c>
      <c r="I142" s="43">
        <v>12</v>
      </c>
      <c r="J142" s="43">
        <v>59</v>
      </c>
      <c r="K142" s="44"/>
      <c r="L142" s="43"/>
    </row>
    <row r="143" spans="1:12" ht="14.4" x14ac:dyDescent="0.3">
      <c r="A143" s="14"/>
      <c r="B143" s="15"/>
      <c r="C143" s="11"/>
      <c r="D143" s="7" t="s">
        <v>24</v>
      </c>
      <c r="E143" s="42" t="s">
        <v>52</v>
      </c>
      <c r="F143" s="43">
        <v>100</v>
      </c>
      <c r="G143" s="43">
        <v>0</v>
      </c>
      <c r="H143" s="43">
        <v>0</v>
      </c>
      <c r="I143" s="43">
        <v>10</v>
      </c>
      <c r="J143" s="43">
        <v>47</v>
      </c>
      <c r="K143" s="44"/>
      <c r="L143" s="43"/>
    </row>
    <row r="144" spans="1:12" ht="14.4" x14ac:dyDescent="0.3">
      <c r="A144" s="14"/>
      <c r="B144" s="15"/>
      <c r="C144" s="11"/>
      <c r="D144" s="6" t="s">
        <v>23</v>
      </c>
      <c r="E144" s="42" t="s">
        <v>44</v>
      </c>
      <c r="F144" s="43">
        <v>20</v>
      </c>
      <c r="G144" s="43">
        <v>1</v>
      </c>
      <c r="H144" s="43">
        <v>0</v>
      </c>
      <c r="I144" s="43">
        <v>8</v>
      </c>
      <c r="J144" s="43">
        <v>40</v>
      </c>
      <c r="K144" s="44"/>
      <c r="L144" s="43"/>
    </row>
    <row r="145" spans="1:12" ht="14.4" x14ac:dyDescent="0.3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16"/>
      <c r="B146" s="17"/>
      <c r="C146" s="8"/>
      <c r="D146" s="18" t="s">
        <v>33</v>
      </c>
      <c r="E146" s="9"/>
      <c r="F146" s="19">
        <f>SUM(F139:F145)</f>
        <v>145</v>
      </c>
      <c r="G146" s="19">
        <f t="shared" ref="G146:J146" si="67">SUM(G139:G145)</f>
        <v>19</v>
      </c>
      <c r="H146" s="19">
        <f t="shared" si="67"/>
        <v>20</v>
      </c>
      <c r="I146" s="19">
        <f t="shared" si="67"/>
        <v>80</v>
      </c>
      <c r="J146" s="19">
        <f t="shared" si="67"/>
        <v>594</v>
      </c>
      <c r="K146" s="25"/>
      <c r="L146" s="19">
        <f t="shared" ref="L146" si="68">SUM(L139:L145)</f>
        <v>0</v>
      </c>
    </row>
    <row r="147" spans="1:12" ht="14.4" x14ac:dyDescent="0.3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14"/>
      <c r="B148" s="15"/>
      <c r="C148" s="11"/>
      <c r="D148" s="7" t="s">
        <v>27</v>
      </c>
      <c r="E148" s="42" t="s">
        <v>104</v>
      </c>
      <c r="F148" s="43" t="s">
        <v>91</v>
      </c>
      <c r="G148" s="43">
        <v>5</v>
      </c>
      <c r="H148" s="43">
        <v>6</v>
      </c>
      <c r="I148" s="43">
        <v>8</v>
      </c>
      <c r="J148" s="43">
        <v>113</v>
      </c>
      <c r="K148" s="44">
        <v>88</v>
      </c>
      <c r="L148" s="43"/>
    </row>
    <row r="149" spans="1:12" ht="14.4" x14ac:dyDescent="0.3">
      <c r="A149" s="14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14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14"/>
      <c r="B151" s="15"/>
      <c r="C151" s="11"/>
      <c r="D151" s="7" t="s">
        <v>30</v>
      </c>
      <c r="E151" s="42" t="s">
        <v>43</v>
      </c>
      <c r="F151" s="43">
        <v>200</v>
      </c>
      <c r="G151" s="43">
        <v>1</v>
      </c>
      <c r="H151" s="43">
        <v>0</v>
      </c>
      <c r="I151" s="43">
        <v>40</v>
      </c>
      <c r="J151" s="43">
        <v>166</v>
      </c>
      <c r="K151" s="44">
        <v>349</v>
      </c>
      <c r="L151" s="43"/>
    </row>
    <row r="152" spans="1:12" ht="14.4" x14ac:dyDescent="0.3">
      <c r="A152" s="14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14"/>
      <c r="B153" s="15"/>
      <c r="C153" s="11"/>
      <c r="D153" s="7" t="s">
        <v>32</v>
      </c>
      <c r="E153" s="42" t="s">
        <v>44</v>
      </c>
      <c r="F153" s="43">
        <v>30</v>
      </c>
      <c r="G153" s="43">
        <v>2</v>
      </c>
      <c r="H153" s="43">
        <v>0</v>
      </c>
      <c r="I153" s="43">
        <v>12</v>
      </c>
      <c r="J153" s="43">
        <v>59</v>
      </c>
      <c r="K153" s="44"/>
      <c r="L153" s="43"/>
    </row>
    <row r="154" spans="1:12" ht="14.4" x14ac:dyDescent="0.3">
      <c r="A154" s="14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14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16"/>
      <c r="B156" s="17"/>
      <c r="C156" s="8"/>
      <c r="D156" s="18" t="s">
        <v>33</v>
      </c>
      <c r="E156" s="9"/>
      <c r="F156" s="19">
        <f>SUM(F147:F155)</f>
        <v>230</v>
      </c>
      <c r="G156" s="19">
        <f t="shared" ref="G156:J156" si="69">SUM(G147:G155)</f>
        <v>8</v>
      </c>
      <c r="H156" s="19">
        <f t="shared" si="69"/>
        <v>6</v>
      </c>
      <c r="I156" s="19">
        <f t="shared" si="69"/>
        <v>60</v>
      </c>
      <c r="J156" s="19">
        <f t="shared" si="69"/>
        <v>338</v>
      </c>
      <c r="K156" s="25"/>
      <c r="L156" s="19">
        <f t="shared" ref="L156" si="70">SUM(L147:L155)</f>
        <v>0</v>
      </c>
    </row>
    <row r="157" spans="1:12" ht="15" thickBot="1" x14ac:dyDescent="0.3">
      <c r="A157" s="33">
        <f>A139</f>
        <v>2</v>
      </c>
      <c r="B157" s="33">
        <f>B139</f>
        <v>2</v>
      </c>
      <c r="C157" s="53" t="s">
        <v>4</v>
      </c>
      <c r="D157" s="54"/>
      <c r="E157" s="31"/>
      <c r="F157" s="32">
        <f>F146+F156</f>
        <v>375</v>
      </c>
      <c r="G157" s="32">
        <f t="shared" ref="G157" si="71">G146+G156</f>
        <v>27</v>
      </c>
      <c r="H157" s="32">
        <f t="shared" ref="H157" si="72">H146+H156</f>
        <v>26</v>
      </c>
      <c r="I157" s="32">
        <f t="shared" ref="I157" si="73">I146+I156</f>
        <v>140</v>
      </c>
      <c r="J157" s="32">
        <f t="shared" ref="J157:L157" si="74">J146+J156</f>
        <v>932</v>
      </c>
      <c r="K157" s="32"/>
      <c r="L157" s="32">
        <f t="shared" si="74"/>
        <v>0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76</v>
      </c>
      <c r="F158" s="40" t="s">
        <v>54</v>
      </c>
      <c r="G158" s="40">
        <v>9</v>
      </c>
      <c r="H158" s="40">
        <v>6</v>
      </c>
      <c r="I158" s="40">
        <v>4</v>
      </c>
      <c r="J158" s="40">
        <v>105</v>
      </c>
      <c r="K158" s="41">
        <v>229</v>
      </c>
      <c r="L158" s="40"/>
    </row>
    <row r="159" spans="1:12" ht="14.4" x14ac:dyDescent="0.3">
      <c r="A159" s="23"/>
      <c r="B159" s="15"/>
      <c r="C159" s="11"/>
      <c r="D159" s="6" t="s">
        <v>29</v>
      </c>
      <c r="E159" s="42" t="s">
        <v>77</v>
      </c>
      <c r="F159" s="43">
        <v>150</v>
      </c>
      <c r="G159" s="43">
        <v>3</v>
      </c>
      <c r="H159" s="43">
        <v>7</v>
      </c>
      <c r="I159" s="43">
        <v>20</v>
      </c>
      <c r="J159" s="43">
        <v>157</v>
      </c>
      <c r="K159" s="44">
        <v>312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78</v>
      </c>
      <c r="F160" s="43">
        <v>200</v>
      </c>
      <c r="G160" s="43">
        <v>0</v>
      </c>
      <c r="H160" s="43">
        <v>0</v>
      </c>
      <c r="I160" s="43">
        <v>18</v>
      </c>
      <c r="J160" s="43">
        <v>75</v>
      </c>
      <c r="K160" s="44">
        <v>342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63</v>
      </c>
      <c r="F161" s="43">
        <v>35</v>
      </c>
      <c r="G161" s="43">
        <v>3</v>
      </c>
      <c r="H161" s="43">
        <v>0</v>
      </c>
      <c r="I161" s="43">
        <v>17</v>
      </c>
      <c r="J161" s="43">
        <v>82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45</v>
      </c>
      <c r="E163" s="42" t="s">
        <v>79</v>
      </c>
      <c r="F163" s="43">
        <v>50</v>
      </c>
      <c r="G163" s="43">
        <v>1</v>
      </c>
      <c r="H163" s="43">
        <v>2</v>
      </c>
      <c r="I163" s="43">
        <v>5</v>
      </c>
      <c r="J163" s="43">
        <v>38</v>
      </c>
      <c r="K163" s="44">
        <v>321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435</v>
      </c>
      <c r="G165" s="19">
        <f t="shared" ref="G165:J165" si="75">SUM(G158:G164)</f>
        <v>16</v>
      </c>
      <c r="H165" s="19">
        <f t="shared" si="75"/>
        <v>15</v>
      </c>
      <c r="I165" s="19">
        <f t="shared" si="75"/>
        <v>64</v>
      </c>
      <c r="J165" s="19">
        <f t="shared" si="75"/>
        <v>457</v>
      </c>
      <c r="K165" s="25"/>
      <c r="L165" s="19">
        <f t="shared" ref="L165" si="76">SUM(L158:L164)</f>
        <v>0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105</v>
      </c>
      <c r="F167" s="43" t="s">
        <v>95</v>
      </c>
      <c r="G167" s="43">
        <v>4</v>
      </c>
      <c r="H167" s="43">
        <v>5</v>
      </c>
      <c r="I167" s="43">
        <v>15</v>
      </c>
      <c r="J167" s="43">
        <v>117</v>
      </c>
      <c r="K167" s="44">
        <v>86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96</v>
      </c>
      <c r="F170" s="43">
        <v>200</v>
      </c>
      <c r="G170" s="43">
        <v>1</v>
      </c>
      <c r="H170" s="43">
        <v>0</v>
      </c>
      <c r="I170" s="43">
        <v>21</v>
      </c>
      <c r="J170" s="43">
        <v>88</v>
      </c>
      <c r="K170" s="44" t="s">
        <v>40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44</v>
      </c>
      <c r="F172" s="43">
        <v>30</v>
      </c>
      <c r="G172" s="43">
        <v>2</v>
      </c>
      <c r="H172" s="43">
        <v>0</v>
      </c>
      <c r="I172" s="43">
        <v>12</v>
      </c>
      <c r="J172" s="43">
        <v>59</v>
      </c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230</v>
      </c>
      <c r="G175" s="19">
        <f t="shared" ref="G175:J175" si="77">SUM(G166:G174)</f>
        <v>7</v>
      </c>
      <c r="H175" s="19">
        <f t="shared" si="77"/>
        <v>5</v>
      </c>
      <c r="I175" s="19">
        <f t="shared" si="77"/>
        <v>48</v>
      </c>
      <c r="J175" s="19">
        <f t="shared" si="77"/>
        <v>264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665</v>
      </c>
      <c r="G176" s="32">
        <f t="shared" ref="G176" si="79">G165+G175</f>
        <v>23</v>
      </c>
      <c r="H176" s="32">
        <f t="shared" ref="H176" si="80">H165+H175</f>
        <v>20</v>
      </c>
      <c r="I176" s="32">
        <f t="shared" ref="I176" si="81">I165+I175</f>
        <v>112</v>
      </c>
      <c r="J176" s="32">
        <f t="shared" ref="J176:L176" si="82">J165+J175</f>
        <v>721</v>
      </c>
      <c r="K176" s="32"/>
      <c r="L176" s="32">
        <f t="shared" si="82"/>
        <v>0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80</v>
      </c>
      <c r="F177" s="40" t="s">
        <v>81</v>
      </c>
      <c r="G177" s="40">
        <v>3</v>
      </c>
      <c r="H177" s="40">
        <v>5</v>
      </c>
      <c r="I177" s="40">
        <v>10</v>
      </c>
      <c r="J177" s="40">
        <v>118</v>
      </c>
      <c r="K177" s="41" t="s">
        <v>40</v>
      </c>
      <c r="L177" s="40"/>
    </row>
    <row r="178" spans="1:12" ht="14.4" x14ac:dyDescent="0.3">
      <c r="A178" s="23"/>
      <c r="B178" s="15"/>
      <c r="C178" s="11"/>
      <c r="D178" s="6" t="s">
        <v>29</v>
      </c>
      <c r="E178" s="42" t="s">
        <v>41</v>
      </c>
      <c r="F178" s="43" t="s">
        <v>74</v>
      </c>
      <c r="G178" s="43">
        <v>7</v>
      </c>
      <c r="H178" s="43">
        <v>8</v>
      </c>
      <c r="I178" s="43">
        <v>32</v>
      </c>
      <c r="J178" s="43">
        <v>222</v>
      </c>
      <c r="K178" s="44">
        <v>203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82</v>
      </c>
      <c r="F179" s="43">
        <v>200</v>
      </c>
      <c r="G179" s="43">
        <v>4</v>
      </c>
      <c r="H179" s="43">
        <v>4</v>
      </c>
      <c r="I179" s="43">
        <v>8</v>
      </c>
      <c r="J179" s="43">
        <v>79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63</v>
      </c>
      <c r="F180" s="43">
        <v>30</v>
      </c>
      <c r="G180" s="43">
        <v>2</v>
      </c>
      <c r="H180" s="43">
        <v>0</v>
      </c>
      <c r="I180" s="43">
        <v>15</v>
      </c>
      <c r="J180" s="43">
        <v>71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230</v>
      </c>
      <c r="G184" s="19">
        <f t="shared" ref="G184:J184" si="83">SUM(G177:G183)</f>
        <v>16</v>
      </c>
      <c r="H184" s="19">
        <f t="shared" si="83"/>
        <v>17</v>
      </c>
      <c r="I184" s="19">
        <f t="shared" si="83"/>
        <v>65</v>
      </c>
      <c r="J184" s="19">
        <f t="shared" si="83"/>
        <v>490</v>
      </c>
      <c r="K184" s="25"/>
      <c r="L184" s="19">
        <f t="shared" ref="L184" si="84">SUM(L177:L183)</f>
        <v>0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106</v>
      </c>
      <c r="F186" s="43" t="s">
        <v>95</v>
      </c>
      <c r="G186" s="43">
        <v>7</v>
      </c>
      <c r="H186" s="43">
        <v>7</v>
      </c>
      <c r="I186" s="43">
        <v>17</v>
      </c>
      <c r="J186" s="43">
        <v>169</v>
      </c>
      <c r="K186" s="44">
        <v>102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50</v>
      </c>
      <c r="F189" s="43" t="s">
        <v>51</v>
      </c>
      <c r="G189" s="43">
        <v>0</v>
      </c>
      <c r="H189" s="43">
        <v>0</v>
      </c>
      <c r="I189" s="43">
        <v>15</v>
      </c>
      <c r="J189" s="43">
        <v>60</v>
      </c>
      <c r="K189" s="44">
        <v>376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44</v>
      </c>
      <c r="F191" s="43">
        <v>30</v>
      </c>
      <c r="G191" s="43">
        <v>2</v>
      </c>
      <c r="H191" s="43">
        <v>0</v>
      </c>
      <c r="I191" s="43">
        <v>12</v>
      </c>
      <c r="J191" s="43">
        <v>59</v>
      </c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30</v>
      </c>
      <c r="G194" s="19">
        <f t="shared" ref="G194:J194" si="85">SUM(G185:G193)</f>
        <v>9</v>
      </c>
      <c r="H194" s="19">
        <f t="shared" si="85"/>
        <v>7</v>
      </c>
      <c r="I194" s="19">
        <f t="shared" si="85"/>
        <v>44</v>
      </c>
      <c r="J194" s="19">
        <f t="shared" si="85"/>
        <v>288</v>
      </c>
      <c r="K194" s="25"/>
      <c r="L194" s="19">
        <f t="shared" ref="L194" si="86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260</v>
      </c>
      <c r="G195" s="32">
        <f t="shared" ref="G195" si="87">G184+G194</f>
        <v>25</v>
      </c>
      <c r="H195" s="32">
        <f t="shared" ref="H195" si="88">H184+H194</f>
        <v>24</v>
      </c>
      <c r="I195" s="32">
        <f t="shared" ref="I195" si="89">I184+I194</f>
        <v>109</v>
      </c>
      <c r="J195" s="32">
        <f t="shared" ref="J195:L195" si="90">J184+J194</f>
        <v>778</v>
      </c>
      <c r="K195" s="32"/>
      <c r="L195" s="32">
        <f t="shared" si="90"/>
        <v>0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83</v>
      </c>
      <c r="F196" s="40" t="s">
        <v>48</v>
      </c>
      <c r="G196" s="40">
        <v>13</v>
      </c>
      <c r="H196" s="40">
        <v>16</v>
      </c>
      <c r="I196" s="40">
        <v>19</v>
      </c>
      <c r="J196" s="40">
        <v>272</v>
      </c>
      <c r="K196" s="41" t="s">
        <v>84</v>
      </c>
      <c r="L196" s="40"/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43</v>
      </c>
      <c r="F198" s="43">
        <v>200</v>
      </c>
      <c r="G198" s="43">
        <v>1</v>
      </c>
      <c r="H198" s="43">
        <v>0</v>
      </c>
      <c r="I198" s="43">
        <v>22</v>
      </c>
      <c r="J198" s="43">
        <v>93</v>
      </c>
      <c r="K198" s="44">
        <v>349</v>
      </c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63</v>
      </c>
      <c r="F199" s="43">
        <v>30</v>
      </c>
      <c r="G199" s="43">
        <v>2</v>
      </c>
      <c r="H199" s="43">
        <v>0</v>
      </c>
      <c r="I199" s="43">
        <v>15</v>
      </c>
      <c r="J199" s="43">
        <v>71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 t="s">
        <v>52</v>
      </c>
      <c r="F200" s="43">
        <v>100</v>
      </c>
      <c r="G200" s="43">
        <v>0</v>
      </c>
      <c r="H200" s="43">
        <v>0</v>
      </c>
      <c r="I200" s="43">
        <v>10</v>
      </c>
      <c r="J200" s="43">
        <v>47</v>
      </c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4"/>
      <c r="B203" s="17"/>
      <c r="C203" s="8"/>
      <c r="D203" s="18" t="s">
        <v>33</v>
      </c>
      <c r="E203" s="9"/>
      <c r="F203" s="19">
        <f>SUM(F196:F202)</f>
        <v>330</v>
      </c>
      <c r="G203" s="19">
        <f t="shared" ref="G203:J203" si="91">SUM(G196:G202)</f>
        <v>16</v>
      </c>
      <c r="H203" s="19">
        <f t="shared" si="91"/>
        <v>16</v>
      </c>
      <c r="I203" s="19">
        <f t="shared" si="91"/>
        <v>66</v>
      </c>
      <c r="J203" s="19">
        <f t="shared" si="91"/>
        <v>483</v>
      </c>
      <c r="K203" s="25"/>
      <c r="L203" s="19">
        <f t="shared" ref="L203" si="92">SUM(L196:L202)</f>
        <v>0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 t="s">
        <v>107</v>
      </c>
      <c r="F205" s="43" t="s">
        <v>95</v>
      </c>
      <c r="G205" s="43">
        <v>4</v>
      </c>
      <c r="H205" s="43">
        <v>7</v>
      </c>
      <c r="I205" s="43">
        <v>13</v>
      </c>
      <c r="J205" s="43">
        <v>141</v>
      </c>
      <c r="K205" s="44">
        <v>95</v>
      </c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 t="s">
        <v>108</v>
      </c>
      <c r="F208" s="43">
        <v>200</v>
      </c>
      <c r="G208" s="43">
        <v>1</v>
      </c>
      <c r="H208" s="43">
        <v>0</v>
      </c>
      <c r="I208" s="43">
        <v>29</v>
      </c>
      <c r="J208" s="43">
        <v>119</v>
      </c>
      <c r="K208" s="44" t="s">
        <v>40</v>
      </c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 t="s">
        <v>44</v>
      </c>
      <c r="F210" s="43">
        <v>30</v>
      </c>
      <c r="G210" s="43">
        <v>2</v>
      </c>
      <c r="H210" s="43">
        <v>0</v>
      </c>
      <c r="I210" s="43">
        <v>12</v>
      </c>
      <c r="J210" s="43">
        <v>59</v>
      </c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230</v>
      </c>
      <c r="G213" s="19">
        <f t="shared" ref="G213:J213" si="93">SUM(G204:G212)</f>
        <v>7</v>
      </c>
      <c r="H213" s="19">
        <f t="shared" si="93"/>
        <v>7</v>
      </c>
      <c r="I213" s="19">
        <f t="shared" si="93"/>
        <v>54</v>
      </c>
      <c r="J213" s="19">
        <f t="shared" si="93"/>
        <v>319</v>
      </c>
      <c r="K213" s="25"/>
      <c r="L213" s="19">
        <f t="shared" ref="L213" si="94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560</v>
      </c>
      <c r="G214" s="32">
        <f t="shared" ref="G214" si="95">G203+G213</f>
        <v>23</v>
      </c>
      <c r="H214" s="32">
        <f t="shared" ref="H214" si="96">H203+H213</f>
        <v>23</v>
      </c>
      <c r="I214" s="32">
        <f t="shared" ref="I214" si="97">I203+I213</f>
        <v>120</v>
      </c>
      <c r="J214" s="32">
        <f t="shared" ref="J214:L214" si="98">J203+J213</f>
        <v>802</v>
      </c>
      <c r="K214" s="32"/>
      <c r="L214" s="32">
        <f t="shared" si="98"/>
        <v>0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85</v>
      </c>
      <c r="F215" s="40">
        <v>90</v>
      </c>
      <c r="G215" s="40">
        <v>13</v>
      </c>
      <c r="H215" s="40">
        <v>12</v>
      </c>
      <c r="I215" s="40">
        <v>13</v>
      </c>
      <c r="J215" s="40">
        <v>214</v>
      </c>
      <c r="K215" s="41" t="s">
        <v>40</v>
      </c>
      <c r="L215" s="40"/>
    </row>
    <row r="216" spans="1:12" ht="14.4" x14ac:dyDescent="0.3">
      <c r="A216" s="23"/>
      <c r="B216" s="15"/>
      <c r="C216" s="11"/>
      <c r="D216" s="6" t="s">
        <v>29</v>
      </c>
      <c r="E216" s="42" t="s">
        <v>86</v>
      </c>
      <c r="F216" s="43" t="s">
        <v>60</v>
      </c>
      <c r="G216" s="43">
        <v>4</v>
      </c>
      <c r="H216" s="43">
        <v>4</v>
      </c>
      <c r="I216" s="43">
        <v>40</v>
      </c>
      <c r="J216" s="43">
        <v>234</v>
      </c>
      <c r="K216" s="44">
        <v>171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87</v>
      </c>
      <c r="F217" s="43" t="s">
        <v>88</v>
      </c>
      <c r="G217" s="43">
        <v>0</v>
      </c>
      <c r="H217" s="43">
        <v>0</v>
      </c>
      <c r="I217" s="43">
        <v>10</v>
      </c>
      <c r="J217" s="43">
        <v>41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63</v>
      </c>
      <c r="F218" s="43">
        <v>30</v>
      </c>
      <c r="G218" s="43">
        <v>2</v>
      </c>
      <c r="H218" s="43">
        <v>0</v>
      </c>
      <c r="I218" s="43">
        <v>15</v>
      </c>
      <c r="J218" s="43">
        <v>71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64</v>
      </c>
      <c r="E220" s="42" t="s">
        <v>89</v>
      </c>
      <c r="F220" s="43">
        <v>90</v>
      </c>
      <c r="G220" s="43">
        <v>13</v>
      </c>
      <c r="H220" s="43">
        <v>12</v>
      </c>
      <c r="I220" s="43">
        <v>13</v>
      </c>
      <c r="J220" s="43">
        <v>214</v>
      </c>
      <c r="K220" s="44" t="s">
        <v>40</v>
      </c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4"/>
      <c r="B222" s="17"/>
      <c r="C222" s="8"/>
      <c r="D222" s="18" t="s">
        <v>33</v>
      </c>
      <c r="E222" s="9"/>
      <c r="F222" s="19">
        <f>SUM(F215:F221)</f>
        <v>210</v>
      </c>
      <c r="G222" s="19">
        <f t="shared" ref="G222:J222" si="99">SUM(G215:G221)</f>
        <v>32</v>
      </c>
      <c r="H222" s="19">
        <f t="shared" si="99"/>
        <v>28</v>
      </c>
      <c r="I222" s="19">
        <f t="shared" si="99"/>
        <v>91</v>
      </c>
      <c r="J222" s="19">
        <f t="shared" si="99"/>
        <v>774</v>
      </c>
      <c r="K222" s="25"/>
      <c r="L222" s="19">
        <f t="shared" ref="L222" si="100">SUM(L215:L221)</f>
        <v>0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1">SUM(G223:G231)</f>
        <v>0</v>
      </c>
      <c r="H232" s="19">
        <f t="shared" si="101"/>
        <v>0</v>
      </c>
      <c r="I232" s="19">
        <f t="shared" si="101"/>
        <v>0</v>
      </c>
      <c r="J232" s="19">
        <f t="shared" si="101"/>
        <v>0</v>
      </c>
      <c r="K232" s="25"/>
      <c r="L232" s="19">
        <f t="shared" ref="L232" si="102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210</v>
      </c>
      <c r="G233" s="32">
        <f t="shared" ref="G233:J233" si="103">G222+G232</f>
        <v>32</v>
      </c>
      <c r="H233" s="32">
        <f t="shared" si="103"/>
        <v>28</v>
      </c>
      <c r="I233" s="32">
        <f t="shared" si="103"/>
        <v>91</v>
      </c>
      <c r="J233" s="32">
        <f t="shared" si="103"/>
        <v>774</v>
      </c>
      <c r="K233" s="32"/>
      <c r="L233" s="32">
        <f t="shared" ref="L233" si="104">L222+L232</f>
        <v>0</v>
      </c>
    </row>
    <row r="234" spans="1:12" ht="13.8" thickBot="1" x14ac:dyDescent="0.3">
      <c r="A234" s="27"/>
      <c r="B234" s="28"/>
      <c r="C234" s="56" t="s">
        <v>5</v>
      </c>
      <c r="D234" s="56"/>
      <c r="E234" s="56"/>
      <c r="F234" s="34">
        <f>(F24+F43+F62+F81+F100+F138+F157+F176+F195+F214)/(IF(F24=0,0,1)+IF(F43=0,0,1)+IF(F62=0,0,1)+IF(F81=0,0,1)+IF(F100=0,0,1)+IF(F138=0,0,1)+IF(F157=0,0,1)+IF(F176=0,0,1)+IF(F195=0,0,1)+IF(F214=0,0,1))</f>
        <v>426.5</v>
      </c>
      <c r="G234" s="34">
        <f>(G24+G43+G62+G81+G100+G138+G157+G176+G195+G214)/(IF(G24=0,0,1)+IF(G43=0,0,1)+IF(G62=0,0,1)+IF(G81=0,0,1)+IF(G100=0,0,1)+IF(G138=0,0,1)+IF(G157=0,0,1)+IF(G176=0,0,1)+IF(G195=0,0,1)+IF(G214=0,0,1))</f>
        <v>25.1</v>
      </c>
      <c r="H234" s="34">
        <f>(H24+H43+H62+H81+H100+H138+H157+H176+H195+H214)/(IF(H24=0,0,1)+IF(H43=0,0,1)+IF(H62=0,0,1)+IF(H81=0,0,1)+IF(H100=0,0,1)+IF(H138=0,0,1)+IF(H157=0,0,1)+IF(H176=0,0,1)+IF(H195=0,0,1)+IF(H214=0,0,1))</f>
        <v>24.1</v>
      </c>
      <c r="I234" s="34">
        <f>(I24+I43+I62+I81+I100+I138+I157+I176+I195+I214)/(IF(I24=0,0,1)+IF(I43=0,0,1)+IF(I62=0,0,1)+IF(I81=0,0,1)+IF(I100=0,0,1)+IF(I138=0,0,1)+IF(I157=0,0,1)+IF(I176=0,0,1)+IF(I195=0,0,1)+IF(I214=0,0,1))</f>
        <v>124.5</v>
      </c>
      <c r="J234" s="34">
        <f>(J24+J43+J62+J81+J100+J138+J157+J176+J195+J214)/(IF(J24=0,0,1)+IF(J43=0,0,1)+IF(J62=0,0,1)+IF(J81=0,0,1)+IF(J100=0,0,1)+IF(J138=0,0,1)+IF(J157=0,0,1)+IF(J176=0,0,1)+IF(J195=0,0,1)+IF(J214=0,0,1))</f>
        <v>838.2</v>
      </c>
      <c r="K234" s="34"/>
      <c r="L234" s="34" t="e">
        <f>(L24+L43+L62+L81+L100+L138+L157+L176+L195+L214)/(IF(L24=0,0,1)+IF(L43=0,0,1)+IF(L62=0,0,1)+IF(L81=0,0,1)+IF(L100=0,0,1)+IF(L138=0,0,1)+IF(L157=0,0,1)+IF(L176=0,0,1)+IF(L195=0,0,1)+IF(L214=0,0,1))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214:D214"/>
    <mergeCell ref="C157:D157"/>
    <mergeCell ref="C176:D176"/>
    <mergeCell ref="C195:D195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2026-05-07T11:09:10Z</dcterms:modified>
</cp:coreProperties>
</file>