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definedNames>
    <definedName name="_xlnm.Print_Area" localSheetId="0">Лист1!$A$1:$N$237</definedName>
  </definedNames>
  <calcPr calcId="144525"/>
</workbook>
</file>

<file path=xl/calcChain.xml><?xml version="1.0" encoding="utf-8"?>
<calcChain xmlns="http://schemas.openxmlformats.org/spreadsheetml/2006/main">
  <c r="B119" i="1" l="1"/>
  <c r="A119" i="1"/>
  <c r="L118" i="1"/>
  <c r="J118" i="1"/>
  <c r="I118" i="1"/>
  <c r="H118" i="1"/>
  <c r="G118" i="1"/>
  <c r="F118" i="1"/>
  <c r="A109" i="1"/>
  <c r="L108" i="1"/>
  <c r="J108" i="1"/>
  <c r="I108" i="1"/>
  <c r="I119" i="1" s="1"/>
  <c r="H108" i="1"/>
  <c r="G108" i="1"/>
  <c r="G119" i="1" s="1"/>
  <c r="F108" i="1"/>
  <c r="B233" i="1"/>
  <c r="A233" i="1"/>
  <c r="L232" i="1"/>
  <c r="J232" i="1"/>
  <c r="I232" i="1"/>
  <c r="H232" i="1"/>
  <c r="G232" i="1"/>
  <c r="F232" i="1"/>
  <c r="A223" i="1"/>
  <c r="L222" i="1"/>
  <c r="J222" i="1"/>
  <c r="I222" i="1"/>
  <c r="H222" i="1"/>
  <c r="H233" i="1" s="1"/>
  <c r="G222" i="1"/>
  <c r="F222" i="1"/>
  <c r="I233" i="1" l="1"/>
  <c r="F119" i="1"/>
  <c r="J119" i="1"/>
  <c r="L119" i="1"/>
  <c r="H119" i="1"/>
  <c r="I127" i="1"/>
  <c r="H127" i="1"/>
  <c r="J127" i="1"/>
  <c r="L127" i="1"/>
  <c r="L233" i="1"/>
  <c r="J233" i="1"/>
  <c r="F233" i="1"/>
  <c r="G233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24" i="1" l="1"/>
  <c r="H100" i="1"/>
  <c r="I100" i="1"/>
  <c r="J43" i="1"/>
  <c r="J100" i="1"/>
  <c r="H43" i="1"/>
  <c r="L43" i="1"/>
  <c r="G62" i="1"/>
  <c r="L100" i="1"/>
  <c r="G138" i="1"/>
  <c r="L176" i="1"/>
  <c r="G195" i="1"/>
  <c r="H81" i="1"/>
  <c r="I81" i="1"/>
  <c r="J62" i="1"/>
  <c r="J195" i="1"/>
  <c r="H157" i="1"/>
  <c r="H214" i="1"/>
  <c r="I157" i="1"/>
  <c r="J24" i="1"/>
  <c r="J81" i="1"/>
  <c r="J157" i="1"/>
  <c r="J214" i="1"/>
  <c r="L24" i="1"/>
  <c r="G43" i="1"/>
  <c r="L81" i="1"/>
  <c r="G100" i="1"/>
  <c r="L157" i="1"/>
  <c r="G176" i="1"/>
  <c r="L214" i="1"/>
  <c r="I176" i="1"/>
  <c r="F176" i="1"/>
  <c r="H195" i="1"/>
  <c r="I62" i="1"/>
  <c r="I138" i="1"/>
  <c r="I195" i="1"/>
  <c r="L62" i="1"/>
  <c r="G81" i="1"/>
  <c r="L138" i="1"/>
  <c r="G157" i="1"/>
  <c r="L195" i="1"/>
  <c r="G214" i="1"/>
  <c r="G24" i="1"/>
  <c r="I214" i="1"/>
  <c r="F214" i="1"/>
  <c r="F195" i="1"/>
  <c r="F157" i="1"/>
  <c r="F138" i="1"/>
  <c r="F100" i="1"/>
  <c r="F81" i="1"/>
  <c r="F62" i="1"/>
  <c r="F24" i="1"/>
  <c r="J138" i="1"/>
  <c r="H138" i="1"/>
  <c r="H62" i="1"/>
  <c r="F43" i="1"/>
  <c r="H24" i="1"/>
  <c r="J237" i="1" l="1"/>
  <c r="L237" i="1"/>
  <c r="I237" i="1"/>
  <c r="G237" i="1"/>
  <c r="F237" i="1"/>
  <c r="H237" i="1"/>
</calcChain>
</file>

<file path=xl/sharedStrings.xml><?xml version="1.0" encoding="utf-8"?>
<sst xmlns="http://schemas.openxmlformats.org/spreadsheetml/2006/main" count="324" uniqueCount="90">
  <si>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</si>
  <si>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</si>
  <si>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</si>
  <si>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</si>
  <si>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</si>
  <si>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</si>
  <si>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</si>
  <si>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</si>
  <si>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</si>
  <si>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</si>
  <si>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</si>
  <si>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</si>
  <si>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</si>
  <si>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</si>
  <si>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</si>
  <si>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</si>
  <si>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</si>
  <si>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</si>
  <si>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</si>
  <si>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</si>
  <si>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</si>
  <si>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</si>
  <si>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</si>
  <si>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</si>
  <si>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</si>
  <si>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</si>
  <si>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</si>
  <si>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</si>
  <si>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</si>
  <si>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</si>
  <si>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</si>
  <si>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</si>
  <si>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</si>
  <si>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</si>
  <si>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</si>
  <si>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</si>
  <si>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</si>
  <si>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</si>
  <si>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</si>
  <si>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</si>
  <si>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бифштекс рубленный</t>
  </si>
  <si>
    <t>каша вязкая (гречневая)</t>
  </si>
  <si>
    <t>чай с молоком</t>
  </si>
  <si>
    <t>салат из моркови с сахаром</t>
  </si>
  <si>
    <t>хлеб пшеничный</t>
  </si>
  <si>
    <t>хлеб сельский</t>
  </si>
  <si>
    <t>суп картофельный с макаронными изделиями</t>
  </si>
  <si>
    <t>рагу из птицы</t>
  </si>
  <si>
    <t>какао с молоком</t>
  </si>
  <si>
    <t>салат из белокачанной капусты</t>
  </si>
  <si>
    <t>борщ с капустой и картофелем</t>
  </si>
  <si>
    <t>чай с сахаром</t>
  </si>
  <si>
    <t>мясо тушенное</t>
  </si>
  <si>
    <t>макаронные изделия отварные</t>
  </si>
  <si>
    <t>чай с сахаром и лимоном</t>
  </si>
  <si>
    <t>каша ячневая молочная с маслом</t>
  </si>
  <si>
    <t xml:space="preserve"> рыба тушенная в томате с овощами</t>
  </si>
  <si>
    <t xml:space="preserve">картофельное пюре </t>
  </si>
  <si>
    <t>салат овощной с яблоками</t>
  </si>
  <si>
    <t xml:space="preserve">каша рисовая молочная </t>
  </si>
  <si>
    <t>котлета говяжья</t>
  </si>
  <si>
    <t xml:space="preserve">рис отварной </t>
  </si>
  <si>
    <t>салат из моркови с яблоками</t>
  </si>
  <si>
    <t>суп картофельный с бобовыми и гренками</t>
  </si>
  <si>
    <t>фрикадельки в соусе</t>
  </si>
  <si>
    <t>каша гречневая рассыпчатая с маслом</t>
  </si>
  <si>
    <t>плов из птицы</t>
  </si>
  <si>
    <t>чай с лимоном</t>
  </si>
  <si>
    <t>салат из свеклы отварной</t>
  </si>
  <si>
    <t>котлеты рыбные</t>
  </si>
  <si>
    <t>пюре картофельное</t>
  </si>
  <si>
    <t>кофейный напиток с молоком</t>
  </si>
  <si>
    <t>салат витаминный</t>
  </si>
  <si>
    <t xml:space="preserve"> рыба тушенная с овощами</t>
  </si>
  <si>
    <t>макаронные изделия отварные с маслом</t>
  </si>
  <si>
    <t>каша молочная "Дружба"</t>
  </si>
  <si>
    <t>сыр (порциями)</t>
  </si>
  <si>
    <t>куры отварные</t>
  </si>
  <si>
    <t>пюре бобовых с маслом</t>
  </si>
  <si>
    <t>плоды и ягоды свежие (яблоки)</t>
  </si>
  <si>
    <t>салат витаминный с яблоками</t>
  </si>
  <si>
    <t>Куры отварные</t>
  </si>
  <si>
    <t>Кофейный напиток с молоком</t>
  </si>
  <si>
    <t>Хлеб ржано- пшенич.,1с</t>
  </si>
  <si>
    <t>Плоды и ягоды свежие (яблоки)</t>
  </si>
  <si>
    <t>Хлеб белый,1с</t>
  </si>
  <si>
    <t>Икра свекольная</t>
  </si>
  <si>
    <t>Каша перловая рассыпчатая</t>
  </si>
  <si>
    <t>МБОУ "Шугуровская СОШ им.В.П.Чкалова"</t>
  </si>
  <si>
    <t>Г.Р.Низамова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</si>
</sst>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1" fontId="0" fillId="4" borderId="15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6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top" wrapText="1"/>
    </xf>
    <xf numFmtId="0" fontId="2" fillId="3" borderId="28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4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7"/>
  <sheetViews>
    <sheetView tabSelected="1" view="pageBreakPreview" zoomScale="70" zoomScaleNormal="100" zoomScaleSheetLayoutView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17" sqref="U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3" t="s">
        <v>88</v>
      </c>
      <c r="D1" s="104"/>
      <c r="E1" s="104"/>
      <c r="F1" s="12" t="s">
        <v>16</v>
      </c>
      <c r="G1" s="2" t="s">
        <v>17</v>
      </c>
      <c r="H1" s="105" t="s">
        <v>39</v>
      </c>
      <c r="I1" s="105"/>
      <c r="J1" s="105"/>
      <c r="K1" s="105"/>
    </row>
    <row r="2" spans="1:12" ht="18" x14ac:dyDescent="0.2">
      <c r="A2" s="35" t="s">
        <v>6</v>
      </c>
      <c r="C2" s="2"/>
      <c r="G2" s="2" t="s">
        <v>18</v>
      </c>
      <c r="H2" s="105" t="s">
        <v>89</v>
      </c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1">
        <v>90</v>
      </c>
      <c r="G6" s="51">
        <v>17.5</v>
      </c>
      <c r="H6" s="51">
        <v>21.5</v>
      </c>
      <c r="I6" s="54">
        <v>0.4</v>
      </c>
      <c r="J6" s="51">
        <v>265</v>
      </c>
      <c r="K6" s="57">
        <v>266</v>
      </c>
      <c r="L6" s="51"/>
    </row>
    <row r="7" spans="1:12" ht="15" x14ac:dyDescent="0.25">
      <c r="A7" s="23"/>
      <c r="B7" s="15"/>
      <c r="C7" s="11"/>
      <c r="D7" s="6"/>
      <c r="E7" s="52" t="s">
        <v>41</v>
      </c>
      <c r="F7" s="53">
        <v>150</v>
      </c>
      <c r="G7" s="55">
        <v>6.7</v>
      </c>
      <c r="H7" s="55">
        <v>9</v>
      </c>
      <c r="I7" s="56">
        <v>34</v>
      </c>
      <c r="J7" s="55">
        <v>170</v>
      </c>
      <c r="K7" s="58">
        <v>303</v>
      </c>
      <c r="L7" s="55"/>
    </row>
    <row r="8" spans="1:12" ht="15" x14ac:dyDescent="0.25">
      <c r="A8" s="23"/>
      <c r="B8" s="15"/>
      <c r="C8" s="11"/>
      <c r="D8" s="7" t="s">
        <v>22</v>
      </c>
      <c r="E8" s="59" t="s">
        <v>42</v>
      </c>
      <c r="F8" s="60">
        <v>200</v>
      </c>
      <c r="G8" s="60">
        <v>1.5</v>
      </c>
      <c r="H8" s="60">
        <v>1.35</v>
      </c>
      <c r="I8" s="61">
        <v>16</v>
      </c>
      <c r="J8" s="60">
        <v>81</v>
      </c>
      <c r="K8" s="43">
        <v>378</v>
      </c>
      <c r="L8" s="60"/>
    </row>
    <row r="9" spans="1:12" ht="15" x14ac:dyDescent="0.25">
      <c r="A9" s="23"/>
      <c r="B9" s="15"/>
      <c r="C9" s="11"/>
      <c r="D9" s="7" t="s">
        <v>23</v>
      </c>
      <c r="E9" s="41" t="s">
        <v>44</v>
      </c>
      <c r="F9" s="42">
        <v>30</v>
      </c>
      <c r="G9" s="62">
        <v>2.2799999999999998</v>
      </c>
      <c r="H9" s="62">
        <v>0.4</v>
      </c>
      <c r="I9" s="63">
        <v>15</v>
      </c>
      <c r="J9" s="60">
        <v>71</v>
      </c>
      <c r="K9" s="43"/>
      <c r="L9" s="60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 t="s">
        <v>26</v>
      </c>
      <c r="E11" s="59" t="s">
        <v>43</v>
      </c>
      <c r="F11" s="60">
        <v>60</v>
      </c>
      <c r="G11" s="60">
        <v>50</v>
      </c>
      <c r="H11" s="60">
        <v>0.5</v>
      </c>
      <c r="I11" s="60">
        <v>2.1</v>
      </c>
      <c r="J11" s="61">
        <v>4.45</v>
      </c>
      <c r="K11" s="43">
        <v>62</v>
      </c>
      <c r="L11" s="42"/>
    </row>
    <row r="12" spans="1:12" ht="15" x14ac:dyDescent="0.25">
      <c r="A12" s="23"/>
      <c r="B12" s="15"/>
      <c r="C12" s="11"/>
      <c r="D12" s="6" t="s">
        <v>23</v>
      </c>
      <c r="E12" s="41" t="s">
        <v>45</v>
      </c>
      <c r="F12" s="42">
        <v>20</v>
      </c>
      <c r="G12" s="60">
        <v>44</v>
      </c>
      <c r="H12" s="62">
        <v>1.5</v>
      </c>
      <c r="I12" s="62">
        <v>0.3</v>
      </c>
      <c r="J12" s="63">
        <v>9</v>
      </c>
      <c r="K12" s="43"/>
      <c r="L12" s="42">
        <v>63.61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121.98</v>
      </c>
      <c r="H13" s="19">
        <f t="shared" si="0"/>
        <v>34.25</v>
      </c>
      <c r="I13" s="19">
        <f t="shared" si="0"/>
        <v>67.8</v>
      </c>
      <c r="J13" s="19">
        <f t="shared" si="0"/>
        <v>600.45000000000005</v>
      </c>
      <c r="K13" s="25"/>
      <c r="L13" s="19">
        <f>SUM(L6:L12)</f>
        <v>63.61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9" t="s">
        <v>46</v>
      </c>
      <c r="F15" s="60">
        <v>250</v>
      </c>
      <c r="G15" s="60">
        <v>6.6</v>
      </c>
      <c r="H15" s="60">
        <v>5.4</v>
      </c>
      <c r="I15" s="61">
        <v>24.2</v>
      </c>
      <c r="J15" s="42">
        <v>179</v>
      </c>
      <c r="K15" s="43">
        <v>63</v>
      </c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59" t="s">
        <v>42</v>
      </c>
      <c r="F18" s="60">
        <v>200</v>
      </c>
      <c r="G18" s="60">
        <v>1.5</v>
      </c>
      <c r="H18" s="60">
        <v>1.35</v>
      </c>
      <c r="I18" s="61">
        <v>16</v>
      </c>
      <c r="J18" s="42">
        <v>81</v>
      </c>
      <c r="K18" s="43">
        <v>378</v>
      </c>
      <c r="L18" s="42">
        <v>22.3</v>
      </c>
    </row>
    <row r="19" spans="1:12" ht="15" x14ac:dyDescent="0.25">
      <c r="A19" s="23"/>
      <c r="B19" s="15"/>
      <c r="C19" s="11"/>
      <c r="D19" s="7" t="s">
        <v>31</v>
      </c>
      <c r="E19" s="41"/>
      <c r="F19" s="60">
        <v>30</v>
      </c>
      <c r="G19" s="62">
        <v>2.2999999999999998</v>
      </c>
      <c r="H19" s="62">
        <v>0.24</v>
      </c>
      <c r="I19" s="63">
        <v>15</v>
      </c>
      <c r="J19" s="60">
        <v>71</v>
      </c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60">
        <v>20</v>
      </c>
      <c r="G20" s="62">
        <v>1.5</v>
      </c>
      <c r="H20" s="62">
        <v>0.3</v>
      </c>
      <c r="I20" s="63">
        <v>9</v>
      </c>
      <c r="J20" s="60">
        <v>44</v>
      </c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1">SUM(G14:G22)</f>
        <v>11.899999999999999</v>
      </c>
      <c r="H23" s="19">
        <f t="shared" si="1"/>
        <v>7.29</v>
      </c>
      <c r="I23" s="19">
        <f t="shared" si="1"/>
        <v>64.2</v>
      </c>
      <c r="J23" s="19">
        <f t="shared" si="1"/>
        <v>375</v>
      </c>
      <c r="K23" s="25"/>
      <c r="L23" s="19">
        <f t="shared" ref="L23" si="2">SUM(L14:L22)</f>
        <v>22.3</v>
      </c>
    </row>
    <row r="24" spans="1:12" ht="15" x14ac:dyDescent="0.2">
      <c r="A24" s="29">
        <f>A6</f>
        <v>1</v>
      </c>
      <c r="B24" s="30">
        <f>B6</f>
        <v>1</v>
      </c>
      <c r="C24" s="96" t="s">
        <v>4</v>
      </c>
      <c r="D24" s="97"/>
      <c r="E24" s="31"/>
      <c r="F24" s="32">
        <f>F13+F23</f>
        <v>1050</v>
      </c>
      <c r="G24" s="32">
        <f t="shared" ref="G24:J24" si="3">G13+G23</f>
        <v>133.88</v>
      </c>
      <c r="H24" s="32">
        <f t="shared" si="3"/>
        <v>41.54</v>
      </c>
      <c r="I24" s="32">
        <f t="shared" si="3"/>
        <v>132</v>
      </c>
      <c r="J24" s="32">
        <f t="shared" si="3"/>
        <v>975.45</v>
      </c>
      <c r="K24" s="32"/>
      <c r="L24" s="32">
        <f t="shared" ref="L24" si="4">L13+L23</f>
        <v>85.91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47</v>
      </c>
      <c r="F25" s="51">
        <v>200</v>
      </c>
      <c r="G25" s="51">
        <v>12.3</v>
      </c>
      <c r="H25" s="51">
        <v>17.7</v>
      </c>
      <c r="I25" s="54">
        <v>30</v>
      </c>
      <c r="J25" s="54">
        <v>313</v>
      </c>
      <c r="K25" s="40">
        <v>289</v>
      </c>
      <c r="L25" s="39"/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9" t="s">
        <v>48</v>
      </c>
      <c r="F27" s="60">
        <v>200</v>
      </c>
      <c r="G27" s="60">
        <v>3.8</v>
      </c>
      <c r="H27" s="60">
        <v>0.67</v>
      </c>
      <c r="I27" s="61">
        <v>26</v>
      </c>
      <c r="J27" s="42">
        <v>125</v>
      </c>
      <c r="K27" s="43">
        <v>382</v>
      </c>
      <c r="L27" s="42"/>
    </row>
    <row r="28" spans="1:12" ht="15" x14ac:dyDescent="0.25">
      <c r="A28" s="14"/>
      <c r="B28" s="15"/>
      <c r="C28" s="11"/>
      <c r="D28" s="7" t="s">
        <v>23</v>
      </c>
      <c r="E28" s="41" t="s">
        <v>44</v>
      </c>
      <c r="F28" s="42">
        <v>30</v>
      </c>
      <c r="G28" s="62">
        <v>2.2999999999999998</v>
      </c>
      <c r="H28" s="62">
        <v>0.24</v>
      </c>
      <c r="I28" s="63">
        <v>15</v>
      </c>
      <c r="J28" s="42">
        <v>71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 t="s">
        <v>23</v>
      </c>
      <c r="E30" s="41" t="s">
        <v>45</v>
      </c>
      <c r="F30" s="42">
        <v>20</v>
      </c>
      <c r="G30" s="62">
        <v>1.5</v>
      </c>
      <c r="H30" s="62">
        <v>0.3</v>
      </c>
      <c r="I30" s="63">
        <v>9</v>
      </c>
      <c r="J30" s="42">
        <v>44</v>
      </c>
      <c r="K30" s="43"/>
      <c r="L30" s="42"/>
    </row>
    <row r="31" spans="1:12" ht="15" x14ac:dyDescent="0.25">
      <c r="A31" s="14"/>
      <c r="B31" s="15"/>
      <c r="C31" s="11"/>
      <c r="D31" s="6" t="s">
        <v>26</v>
      </c>
      <c r="E31" s="59" t="s">
        <v>49</v>
      </c>
      <c r="F31" s="60">
        <v>100</v>
      </c>
      <c r="G31" s="60">
        <v>2</v>
      </c>
      <c r="H31" s="60">
        <v>0</v>
      </c>
      <c r="I31" s="61">
        <v>8.5</v>
      </c>
      <c r="J31" s="64">
        <v>86.5</v>
      </c>
      <c r="K31" s="43">
        <v>45</v>
      </c>
      <c r="L31" s="42">
        <v>63.61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5">SUM(G25:G31)</f>
        <v>21.900000000000002</v>
      </c>
      <c r="H32" s="19">
        <f t="shared" ref="H32" si="6">SUM(H25:H31)</f>
        <v>18.91</v>
      </c>
      <c r="I32" s="19">
        <f t="shared" ref="I32" si="7">SUM(I25:I31)</f>
        <v>88.5</v>
      </c>
      <c r="J32" s="19">
        <f t="shared" ref="J32:L32" si="8">SUM(J25:J31)</f>
        <v>639.5</v>
      </c>
      <c r="K32" s="25"/>
      <c r="L32" s="19">
        <f t="shared" si="8"/>
        <v>63.61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59" t="s">
        <v>50</v>
      </c>
      <c r="F34" s="60">
        <v>250</v>
      </c>
      <c r="G34" s="60">
        <v>2</v>
      </c>
      <c r="H34" s="60">
        <v>5.4</v>
      </c>
      <c r="I34" s="60">
        <v>12.8</v>
      </c>
      <c r="J34" s="64">
        <v>111</v>
      </c>
      <c r="K34" s="43">
        <v>58</v>
      </c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59" t="s">
        <v>51</v>
      </c>
      <c r="F37" s="60">
        <v>200</v>
      </c>
      <c r="G37" s="60">
        <v>1</v>
      </c>
      <c r="H37" s="60">
        <v>0</v>
      </c>
      <c r="I37" s="61">
        <v>9</v>
      </c>
      <c r="J37" s="42">
        <v>40</v>
      </c>
      <c r="K37" s="43">
        <v>376</v>
      </c>
      <c r="L37" s="42">
        <v>22.3</v>
      </c>
    </row>
    <row r="38" spans="1:12" ht="15" x14ac:dyDescent="0.25">
      <c r="A38" s="14"/>
      <c r="B38" s="15"/>
      <c r="C38" s="11"/>
      <c r="D38" s="7" t="s">
        <v>31</v>
      </c>
      <c r="E38" s="41"/>
      <c r="F38" s="60">
        <v>30</v>
      </c>
      <c r="G38" s="62">
        <v>2.2999999999999998</v>
      </c>
      <c r="H38" s="62">
        <v>0.24</v>
      </c>
      <c r="I38" s="63">
        <v>15</v>
      </c>
      <c r="J38" s="60">
        <v>71</v>
      </c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60">
        <v>20</v>
      </c>
      <c r="G39" s="62">
        <v>1.5</v>
      </c>
      <c r="H39" s="62">
        <v>0.3</v>
      </c>
      <c r="I39" s="63">
        <v>9</v>
      </c>
      <c r="J39" s="60">
        <v>44</v>
      </c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500</v>
      </c>
      <c r="G42" s="19">
        <f t="shared" ref="G42" si="9">SUM(G33:G41)</f>
        <v>6.8</v>
      </c>
      <c r="H42" s="19">
        <f t="shared" ref="H42" si="10">SUM(H33:H41)</f>
        <v>5.94</v>
      </c>
      <c r="I42" s="19">
        <f t="shared" ref="I42" si="11">SUM(I33:I41)</f>
        <v>45.8</v>
      </c>
      <c r="J42" s="19">
        <f t="shared" ref="J42:L42" si="12">SUM(J33:J41)</f>
        <v>266</v>
      </c>
      <c r="K42" s="25"/>
      <c r="L42" s="19">
        <f t="shared" si="12"/>
        <v>22.3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6" t="s">
        <v>4</v>
      </c>
      <c r="D43" s="97"/>
      <c r="E43" s="31"/>
      <c r="F43" s="32">
        <f>F32+F42</f>
        <v>1050</v>
      </c>
      <c r="G43" s="32">
        <f t="shared" ref="G43" si="13">G32+G42</f>
        <v>28.700000000000003</v>
      </c>
      <c r="H43" s="32">
        <f t="shared" ref="H43" si="14">H32+H42</f>
        <v>24.85</v>
      </c>
      <c r="I43" s="32">
        <f t="shared" ref="I43" si="15">I32+I42</f>
        <v>134.30000000000001</v>
      </c>
      <c r="J43" s="32">
        <f t="shared" ref="J43:L43" si="16">J32+J42</f>
        <v>905.5</v>
      </c>
      <c r="K43" s="32"/>
      <c r="L43" s="32">
        <f t="shared" si="16"/>
        <v>85.91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5" t="s">
        <v>52</v>
      </c>
      <c r="F44" s="66">
        <v>100</v>
      </c>
      <c r="G44" s="67">
        <v>10.5</v>
      </c>
      <c r="H44" s="67">
        <v>11</v>
      </c>
      <c r="I44" s="68">
        <v>3.2</v>
      </c>
      <c r="J44" s="67">
        <v>196</v>
      </c>
      <c r="K44" s="58">
        <v>256</v>
      </c>
      <c r="L44" s="39"/>
    </row>
    <row r="45" spans="1:12" ht="15" x14ac:dyDescent="0.25">
      <c r="A45" s="23"/>
      <c r="B45" s="15"/>
      <c r="C45" s="11"/>
      <c r="D45" s="6"/>
      <c r="E45" s="59" t="s">
        <v>53</v>
      </c>
      <c r="F45" s="60">
        <v>150</v>
      </c>
      <c r="G45" s="60">
        <v>5.0999999999999996</v>
      </c>
      <c r="H45" s="60">
        <v>4.47</v>
      </c>
      <c r="I45" s="60">
        <v>28.5</v>
      </c>
      <c r="J45" s="60">
        <v>187</v>
      </c>
      <c r="K45" s="69">
        <v>203</v>
      </c>
      <c r="L45" s="42"/>
    </row>
    <row r="46" spans="1:12" ht="15" x14ac:dyDescent="0.25">
      <c r="A46" s="23"/>
      <c r="B46" s="15"/>
      <c r="C46" s="11"/>
      <c r="D46" s="7" t="s">
        <v>22</v>
      </c>
      <c r="E46" s="59" t="s">
        <v>54</v>
      </c>
      <c r="F46" s="60">
        <v>200</v>
      </c>
      <c r="G46" s="60">
        <v>0</v>
      </c>
      <c r="H46" s="60">
        <v>0</v>
      </c>
      <c r="I46" s="61">
        <v>15.2</v>
      </c>
      <c r="J46" s="42">
        <v>62</v>
      </c>
      <c r="K46" s="43">
        <v>377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44</v>
      </c>
      <c r="F47" s="42">
        <v>30</v>
      </c>
      <c r="G47" s="62">
        <v>2.2999999999999998</v>
      </c>
      <c r="H47" s="62">
        <v>0.24</v>
      </c>
      <c r="I47" s="63">
        <v>15</v>
      </c>
      <c r="J47" s="42">
        <v>71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 t="s">
        <v>45</v>
      </c>
      <c r="F49" s="42">
        <v>20</v>
      </c>
      <c r="G49" s="62">
        <v>1.5</v>
      </c>
      <c r="H49" s="62">
        <v>0.3</v>
      </c>
      <c r="I49" s="63">
        <v>9</v>
      </c>
      <c r="J49" s="42">
        <v>44</v>
      </c>
      <c r="K49" s="43"/>
      <c r="L49" s="42">
        <v>63.61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19.399999999999999</v>
      </c>
      <c r="H51" s="19">
        <f t="shared" ref="H51" si="18">SUM(H44:H50)</f>
        <v>16.009999999999998</v>
      </c>
      <c r="I51" s="19">
        <f t="shared" ref="I51" si="19">SUM(I44:I50)</f>
        <v>70.900000000000006</v>
      </c>
      <c r="J51" s="19">
        <f t="shared" ref="J51:L51" si="20">SUM(J44:J50)</f>
        <v>560</v>
      </c>
      <c r="K51" s="25"/>
      <c r="L51" s="19">
        <f t="shared" si="20"/>
        <v>63.61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69" t="s">
        <v>55</v>
      </c>
      <c r="F53" s="60">
        <v>250</v>
      </c>
      <c r="G53" s="60">
        <v>8.6999999999999993</v>
      </c>
      <c r="H53" s="60">
        <v>10</v>
      </c>
      <c r="I53" s="61">
        <v>44.7</v>
      </c>
      <c r="J53" s="42">
        <v>313</v>
      </c>
      <c r="K53" s="43">
        <v>194</v>
      </c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9" t="s">
        <v>42</v>
      </c>
      <c r="F56" s="60">
        <v>200</v>
      </c>
      <c r="G56" s="60">
        <v>1.52</v>
      </c>
      <c r="H56" s="60">
        <v>1.35</v>
      </c>
      <c r="I56" s="61">
        <v>16</v>
      </c>
      <c r="J56" s="42">
        <v>81</v>
      </c>
      <c r="K56" s="43">
        <v>376</v>
      </c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60">
        <v>30</v>
      </c>
      <c r="G57" s="62">
        <v>2.2999999999999998</v>
      </c>
      <c r="H57" s="62">
        <v>0.24</v>
      </c>
      <c r="I57" s="63">
        <v>15</v>
      </c>
      <c r="J57" s="60">
        <v>71</v>
      </c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60">
        <v>20</v>
      </c>
      <c r="G58" s="62">
        <v>1.5</v>
      </c>
      <c r="H58" s="62">
        <v>0.3</v>
      </c>
      <c r="I58" s="63">
        <v>9</v>
      </c>
      <c r="J58" s="60">
        <v>44</v>
      </c>
      <c r="K58" s="43"/>
      <c r="L58" s="42">
        <v>22.3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500</v>
      </c>
      <c r="G61" s="19">
        <f t="shared" ref="G61" si="21">SUM(G52:G60)</f>
        <v>14.02</v>
      </c>
      <c r="H61" s="19">
        <f t="shared" ref="H61" si="22">SUM(H52:H60)</f>
        <v>11.89</v>
      </c>
      <c r="I61" s="19">
        <f t="shared" ref="I61" si="23">SUM(I52:I60)</f>
        <v>84.7</v>
      </c>
      <c r="J61" s="19">
        <f t="shared" ref="J61:L61" si="24">SUM(J52:J60)</f>
        <v>509</v>
      </c>
      <c r="K61" s="25"/>
      <c r="L61" s="19">
        <f t="shared" si="24"/>
        <v>22.3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6" t="s">
        <v>4</v>
      </c>
      <c r="D62" s="97"/>
      <c r="E62" s="31"/>
      <c r="F62" s="32">
        <f>F51+F61</f>
        <v>1000</v>
      </c>
      <c r="G62" s="32">
        <f t="shared" ref="G62" si="25">G51+G61</f>
        <v>33.42</v>
      </c>
      <c r="H62" s="32">
        <f t="shared" ref="H62" si="26">H51+H61</f>
        <v>27.9</v>
      </c>
      <c r="I62" s="32">
        <f t="shared" ref="I62" si="27">I51+I61</f>
        <v>155.60000000000002</v>
      </c>
      <c r="J62" s="32">
        <f t="shared" ref="J62:L62" si="28">J51+J61</f>
        <v>1069</v>
      </c>
      <c r="K62" s="32"/>
      <c r="L62" s="32">
        <f t="shared" si="28"/>
        <v>85.91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56</v>
      </c>
      <c r="F63" s="53">
        <v>100</v>
      </c>
      <c r="G63" s="55">
        <v>8.9</v>
      </c>
      <c r="H63" s="55">
        <v>4.4000000000000004</v>
      </c>
      <c r="I63" s="56">
        <v>4.7</v>
      </c>
      <c r="J63" s="55">
        <v>94</v>
      </c>
      <c r="K63" s="58">
        <v>80</v>
      </c>
      <c r="L63" s="39"/>
    </row>
    <row r="64" spans="1:12" ht="15" x14ac:dyDescent="0.25">
      <c r="A64" s="23"/>
      <c r="B64" s="15"/>
      <c r="C64" s="11"/>
      <c r="D64" s="6"/>
      <c r="E64" s="59" t="s">
        <v>57</v>
      </c>
      <c r="F64" s="60">
        <v>150</v>
      </c>
      <c r="G64" s="60">
        <v>3</v>
      </c>
      <c r="H64" s="60">
        <v>6.3</v>
      </c>
      <c r="I64" s="60">
        <v>22</v>
      </c>
      <c r="J64" s="60">
        <v>172</v>
      </c>
      <c r="K64" s="69">
        <v>312</v>
      </c>
      <c r="L64" s="42"/>
    </row>
    <row r="65" spans="1:12" ht="15" x14ac:dyDescent="0.25">
      <c r="A65" s="23"/>
      <c r="B65" s="15"/>
      <c r="C65" s="11"/>
      <c r="D65" s="7" t="s">
        <v>22</v>
      </c>
      <c r="E65" s="59" t="s">
        <v>51</v>
      </c>
      <c r="F65" s="60">
        <v>200</v>
      </c>
      <c r="G65" s="60">
        <v>1</v>
      </c>
      <c r="H65" s="60">
        <v>0</v>
      </c>
      <c r="I65" s="61">
        <v>9</v>
      </c>
      <c r="J65" s="60">
        <v>40</v>
      </c>
      <c r="K65" s="69">
        <v>376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44</v>
      </c>
      <c r="F66" s="42">
        <v>30</v>
      </c>
      <c r="G66" s="62">
        <v>2.2999999999999998</v>
      </c>
      <c r="H66" s="62">
        <v>0.24</v>
      </c>
      <c r="I66" s="63">
        <v>15</v>
      </c>
      <c r="J66" s="42">
        <v>71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 t="s">
        <v>45</v>
      </c>
      <c r="F68" s="42">
        <v>20</v>
      </c>
      <c r="G68" s="62">
        <v>1.5</v>
      </c>
      <c r="H68" s="62">
        <v>0.3</v>
      </c>
      <c r="I68" s="63">
        <v>9</v>
      </c>
      <c r="J68" s="42">
        <v>44</v>
      </c>
      <c r="K68" s="43"/>
      <c r="L68" s="42">
        <v>63.61</v>
      </c>
    </row>
    <row r="69" spans="1:12" ht="15" x14ac:dyDescent="0.25">
      <c r="A69" s="23"/>
      <c r="B69" s="15"/>
      <c r="C69" s="11"/>
      <c r="D69" s="6" t="s">
        <v>26</v>
      </c>
      <c r="E69" s="59" t="s">
        <v>58</v>
      </c>
      <c r="F69" s="60">
        <v>60</v>
      </c>
      <c r="G69" s="60">
        <v>3.5</v>
      </c>
      <c r="H69" s="60">
        <v>6.1</v>
      </c>
      <c r="I69" s="61">
        <v>9.9</v>
      </c>
      <c r="J69" s="42">
        <v>124</v>
      </c>
      <c r="K69" s="43">
        <v>15</v>
      </c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29">SUM(G63:G69)</f>
        <v>20.2</v>
      </c>
      <c r="H70" s="19">
        <f t="shared" ref="H70" si="30">SUM(H63:H69)</f>
        <v>17.34</v>
      </c>
      <c r="I70" s="19">
        <f t="shared" ref="I70" si="31">SUM(I63:I69)</f>
        <v>69.600000000000009</v>
      </c>
      <c r="J70" s="19">
        <f t="shared" ref="J70:L70" si="32">SUM(J63:J69)</f>
        <v>545</v>
      </c>
      <c r="K70" s="25"/>
      <c r="L70" s="19">
        <f t="shared" si="32"/>
        <v>63.61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59" t="s">
        <v>59</v>
      </c>
      <c r="F73" s="60">
        <v>250</v>
      </c>
      <c r="G73" s="60">
        <v>7.2</v>
      </c>
      <c r="H73" s="60">
        <v>9.9</v>
      </c>
      <c r="I73" s="61">
        <v>48.9</v>
      </c>
      <c r="J73" s="42">
        <v>319</v>
      </c>
      <c r="K73" s="43">
        <v>191</v>
      </c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9" t="s">
        <v>51</v>
      </c>
      <c r="F75" s="60">
        <v>200</v>
      </c>
      <c r="G75" s="60">
        <v>1</v>
      </c>
      <c r="H75" s="60">
        <v>0</v>
      </c>
      <c r="I75" s="61">
        <v>9</v>
      </c>
      <c r="J75" s="42">
        <v>40</v>
      </c>
      <c r="K75" s="43">
        <v>376</v>
      </c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60">
        <v>30</v>
      </c>
      <c r="G76" s="62">
        <v>2.2999999999999998</v>
      </c>
      <c r="H76" s="62">
        <v>0.24</v>
      </c>
      <c r="I76" s="63">
        <v>15</v>
      </c>
      <c r="J76" s="60">
        <v>71</v>
      </c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60">
        <v>20</v>
      </c>
      <c r="G77" s="62">
        <v>1.5</v>
      </c>
      <c r="H77" s="62">
        <v>0.3</v>
      </c>
      <c r="I77" s="63">
        <v>9</v>
      </c>
      <c r="J77" s="60">
        <v>44</v>
      </c>
      <c r="K77" s="43"/>
      <c r="L77" s="42">
        <v>22.3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500</v>
      </c>
      <c r="G80" s="19">
        <f t="shared" ref="G80" si="33">SUM(G71:G79)</f>
        <v>12</v>
      </c>
      <c r="H80" s="19">
        <f t="shared" ref="H80" si="34">SUM(H71:H79)</f>
        <v>10.440000000000001</v>
      </c>
      <c r="I80" s="19">
        <f t="shared" ref="I80" si="35">SUM(I71:I79)</f>
        <v>81.900000000000006</v>
      </c>
      <c r="J80" s="19">
        <f t="shared" ref="J80:L80" si="36">SUM(J71:J79)</f>
        <v>474</v>
      </c>
      <c r="K80" s="25"/>
      <c r="L80" s="19">
        <f t="shared" si="36"/>
        <v>22.3</v>
      </c>
    </row>
    <row r="81" spans="1:12" ht="15.75" customHeight="1" x14ac:dyDescent="0.2">
      <c r="A81" s="29">
        <f>A63</f>
        <v>1</v>
      </c>
      <c r="B81" s="30">
        <f>B63</f>
        <v>4</v>
      </c>
      <c r="C81" s="96" t="s">
        <v>4</v>
      </c>
      <c r="D81" s="97"/>
      <c r="E81" s="31"/>
      <c r="F81" s="32">
        <f>F70+F80</f>
        <v>1060</v>
      </c>
      <c r="G81" s="32">
        <f t="shared" ref="G81" si="37">G70+G80</f>
        <v>32.200000000000003</v>
      </c>
      <c r="H81" s="32">
        <f t="shared" ref="H81" si="38">H70+H80</f>
        <v>27.78</v>
      </c>
      <c r="I81" s="32">
        <f t="shared" ref="I81" si="39">I70+I80</f>
        <v>151.5</v>
      </c>
      <c r="J81" s="32">
        <f t="shared" ref="J81:L81" si="40">J70+J80</f>
        <v>1019</v>
      </c>
      <c r="K81" s="32"/>
      <c r="L81" s="32">
        <f t="shared" si="40"/>
        <v>85.91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60</v>
      </c>
      <c r="F82" s="70">
        <v>80</v>
      </c>
      <c r="G82" s="51">
        <v>9.66</v>
      </c>
      <c r="H82" s="51">
        <v>12.4</v>
      </c>
      <c r="I82" s="54">
        <v>9.4499999999999993</v>
      </c>
      <c r="J82" s="74">
        <v>182</v>
      </c>
      <c r="K82" s="57">
        <v>747</v>
      </c>
      <c r="L82" s="39"/>
    </row>
    <row r="83" spans="1:12" ht="15" x14ac:dyDescent="0.25">
      <c r="A83" s="23"/>
      <c r="B83" s="15"/>
      <c r="C83" s="11"/>
      <c r="D83" s="6" t="s">
        <v>21</v>
      </c>
      <c r="E83" s="71" t="s">
        <v>61</v>
      </c>
      <c r="F83" s="72">
        <v>150</v>
      </c>
      <c r="G83" s="72">
        <v>3.83</v>
      </c>
      <c r="H83" s="72">
        <v>5.43</v>
      </c>
      <c r="I83" s="73">
        <v>29.6</v>
      </c>
      <c r="J83" s="72">
        <v>210</v>
      </c>
      <c r="K83" s="58">
        <v>304</v>
      </c>
      <c r="L83" s="42"/>
    </row>
    <row r="84" spans="1:12" ht="15" x14ac:dyDescent="0.25">
      <c r="A84" s="23"/>
      <c r="B84" s="15"/>
      <c r="C84" s="11"/>
      <c r="D84" s="7" t="s">
        <v>22</v>
      </c>
      <c r="E84" s="52" t="s">
        <v>42</v>
      </c>
      <c r="F84" s="55">
        <v>200</v>
      </c>
      <c r="G84" s="55">
        <v>1.52</v>
      </c>
      <c r="H84" s="55">
        <v>1.35</v>
      </c>
      <c r="I84" s="56">
        <v>15.9</v>
      </c>
      <c r="J84" s="55">
        <v>81</v>
      </c>
      <c r="K84" s="75">
        <v>378</v>
      </c>
      <c r="L84" s="42"/>
    </row>
    <row r="85" spans="1:12" ht="15.75" thickBot="1" x14ac:dyDescent="0.3">
      <c r="A85" s="23"/>
      <c r="B85" s="15"/>
      <c r="C85" s="11"/>
      <c r="D85" s="7" t="s">
        <v>23</v>
      </c>
      <c r="E85" s="41" t="s">
        <v>44</v>
      </c>
      <c r="F85" s="42">
        <v>30</v>
      </c>
      <c r="G85" s="62">
        <v>2.2999999999999998</v>
      </c>
      <c r="H85" s="62">
        <v>0.24</v>
      </c>
      <c r="I85" s="63">
        <v>15</v>
      </c>
      <c r="J85" s="42">
        <v>71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50" t="s">
        <v>60</v>
      </c>
      <c r="F86" s="42">
        <v>80</v>
      </c>
      <c r="G86" s="51">
        <v>9.66</v>
      </c>
      <c r="H86" s="51">
        <v>12.4</v>
      </c>
      <c r="I86" s="54">
        <v>9.4499999999999993</v>
      </c>
      <c r="J86" s="42">
        <v>182</v>
      </c>
      <c r="K86" s="43">
        <v>747</v>
      </c>
      <c r="L86" s="42"/>
    </row>
    <row r="87" spans="1:12" ht="15" x14ac:dyDescent="0.25">
      <c r="A87" s="23"/>
      <c r="B87" s="15"/>
      <c r="C87" s="11"/>
      <c r="D87" s="6"/>
      <c r="E87" s="41" t="s">
        <v>45</v>
      </c>
      <c r="F87" s="42">
        <v>20</v>
      </c>
      <c r="G87" s="62">
        <v>1.5</v>
      </c>
      <c r="H87" s="62">
        <v>0.3</v>
      </c>
      <c r="I87" s="63">
        <v>9</v>
      </c>
      <c r="J87" s="42">
        <v>44</v>
      </c>
      <c r="K87" s="43"/>
      <c r="L87" s="42">
        <v>63.61</v>
      </c>
    </row>
    <row r="88" spans="1:12" ht="15" x14ac:dyDescent="0.25">
      <c r="A88" s="23"/>
      <c r="B88" s="15"/>
      <c r="C88" s="11"/>
      <c r="D88" s="6" t="s">
        <v>26</v>
      </c>
      <c r="E88" s="59" t="s">
        <v>62</v>
      </c>
      <c r="F88" s="60">
        <v>60</v>
      </c>
      <c r="G88" s="60">
        <v>0.66</v>
      </c>
      <c r="H88" s="60">
        <v>0.12</v>
      </c>
      <c r="I88" s="60">
        <v>2.2999999999999998</v>
      </c>
      <c r="J88" s="42">
        <v>15</v>
      </c>
      <c r="K88" s="43">
        <v>59</v>
      </c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1">SUM(G82:G88)</f>
        <v>29.13</v>
      </c>
      <c r="H89" s="19">
        <f t="shared" ref="H89" si="42">SUM(H82:H88)</f>
        <v>32.239999999999995</v>
      </c>
      <c r="I89" s="19">
        <f t="shared" ref="I89" si="43">SUM(I82:I88)</f>
        <v>90.699999999999989</v>
      </c>
      <c r="J89" s="19">
        <f t="shared" ref="J89:L89" si="44">SUM(J82:J88)</f>
        <v>785</v>
      </c>
      <c r="K89" s="25"/>
      <c r="L89" s="19">
        <f t="shared" si="44"/>
        <v>63.61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59" t="s">
        <v>63</v>
      </c>
      <c r="F91" s="60">
        <v>300</v>
      </c>
      <c r="G91" s="60">
        <v>9</v>
      </c>
      <c r="H91" s="60">
        <v>5.4</v>
      </c>
      <c r="I91" s="61">
        <v>38.9</v>
      </c>
      <c r="J91" s="42">
        <v>253</v>
      </c>
      <c r="K91" s="43">
        <v>65</v>
      </c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2" t="s">
        <v>42</v>
      </c>
      <c r="F94" s="55">
        <v>200</v>
      </c>
      <c r="G94" s="42"/>
      <c r="H94" s="42"/>
      <c r="I94" s="42"/>
      <c r="J94" s="42">
        <v>81</v>
      </c>
      <c r="K94" s="43">
        <v>378</v>
      </c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60">
        <v>30</v>
      </c>
      <c r="G95" s="62">
        <v>2.2999999999999998</v>
      </c>
      <c r="H95" s="62">
        <v>0.24</v>
      </c>
      <c r="I95" s="63">
        <v>15</v>
      </c>
      <c r="J95" s="60">
        <v>71</v>
      </c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60">
        <v>20</v>
      </c>
      <c r="G96" s="62">
        <v>1.5</v>
      </c>
      <c r="H96" s="62">
        <v>0.3</v>
      </c>
      <c r="I96" s="63">
        <v>9</v>
      </c>
      <c r="J96" s="60">
        <v>44</v>
      </c>
      <c r="K96" s="43"/>
      <c r="L96" s="42">
        <v>22.3</v>
      </c>
    </row>
    <row r="97" spans="1:14" ht="15" x14ac:dyDescent="0.25">
      <c r="A97" s="23"/>
      <c r="B97" s="15"/>
      <c r="C97" s="11"/>
      <c r="D97" s="6"/>
      <c r="E97" s="41"/>
      <c r="F97" s="60"/>
      <c r="G97" s="62"/>
      <c r="H97" s="62"/>
      <c r="I97" s="63"/>
      <c r="J97" s="60"/>
      <c r="K97" s="43"/>
      <c r="L97" s="42"/>
    </row>
    <row r="98" spans="1:14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4" ht="15" x14ac:dyDescent="0.25">
      <c r="A99" s="24"/>
      <c r="B99" s="17"/>
      <c r="C99" s="8"/>
      <c r="D99" s="18" t="s">
        <v>33</v>
      </c>
      <c r="E99" s="9"/>
      <c r="F99" s="19">
        <f>SUM(F90:F98)</f>
        <v>550</v>
      </c>
      <c r="G99" s="19">
        <f t="shared" ref="G99" si="45">SUM(G90:G98)</f>
        <v>12.8</v>
      </c>
      <c r="H99" s="19">
        <f t="shared" ref="H99" si="46">SUM(H90:H98)</f>
        <v>5.94</v>
      </c>
      <c r="I99" s="19">
        <f t="shared" ref="I99" si="47">SUM(I90:I98)</f>
        <v>62.9</v>
      </c>
      <c r="J99" s="19">
        <f t="shared" ref="J99:L99" si="48">SUM(J90:J98)</f>
        <v>449</v>
      </c>
      <c r="K99" s="25"/>
      <c r="L99" s="19">
        <f t="shared" si="48"/>
        <v>22.3</v>
      </c>
    </row>
    <row r="100" spans="1:14" ht="15.75" customHeight="1" thickBot="1" x14ac:dyDescent="0.25">
      <c r="A100" s="89">
        <f>A82</f>
        <v>1</v>
      </c>
      <c r="B100" s="90">
        <f>B82</f>
        <v>5</v>
      </c>
      <c r="C100" s="98" t="s">
        <v>4</v>
      </c>
      <c r="D100" s="99"/>
      <c r="E100" s="91"/>
      <c r="F100" s="92">
        <f>F89+F99</f>
        <v>1170</v>
      </c>
      <c r="G100" s="92">
        <f>G89+G99</f>
        <v>41.93</v>
      </c>
      <c r="H100" s="92">
        <f>H89+H99</f>
        <v>38.179999999999993</v>
      </c>
      <c r="I100" s="92">
        <f>I89+I99</f>
        <v>153.6</v>
      </c>
      <c r="J100" s="92">
        <f>J89+J99</f>
        <v>1234</v>
      </c>
      <c r="K100" s="92"/>
      <c r="L100" s="92">
        <f>L89+L99</f>
        <v>85.91</v>
      </c>
    </row>
    <row r="101" spans="1:14" ht="15.75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95" t="s">
        <v>87</v>
      </c>
      <c r="F101" s="39">
        <v>180</v>
      </c>
      <c r="G101" s="39">
        <v>5.5</v>
      </c>
      <c r="H101" s="39">
        <v>4.7</v>
      </c>
      <c r="I101" s="39">
        <v>38</v>
      </c>
      <c r="J101" s="39">
        <v>229</v>
      </c>
      <c r="K101" s="40">
        <v>184</v>
      </c>
      <c r="L101" s="39"/>
      <c r="N101" s="33"/>
    </row>
    <row r="102" spans="1:14" ht="18" customHeight="1" x14ac:dyDescent="0.25">
      <c r="A102" s="23"/>
      <c r="B102" s="15"/>
      <c r="C102" s="11"/>
      <c r="D102" s="6" t="s">
        <v>21</v>
      </c>
      <c r="E102" s="41" t="s">
        <v>81</v>
      </c>
      <c r="F102" s="42">
        <v>90</v>
      </c>
      <c r="G102" s="42">
        <v>22.5</v>
      </c>
      <c r="H102" s="42">
        <v>18.899999999999999</v>
      </c>
      <c r="I102" s="42">
        <v>0.3</v>
      </c>
      <c r="J102" s="42">
        <v>295</v>
      </c>
      <c r="K102" s="43">
        <v>132</v>
      </c>
      <c r="L102" s="42"/>
    </row>
    <row r="103" spans="1:14" ht="15.75" customHeight="1" x14ac:dyDescent="0.25">
      <c r="A103" s="23"/>
      <c r="B103" s="15"/>
      <c r="C103" s="11"/>
      <c r="D103" s="7" t="s">
        <v>22</v>
      </c>
      <c r="E103" s="41" t="s">
        <v>82</v>
      </c>
      <c r="F103" s="42">
        <v>200</v>
      </c>
      <c r="G103" s="42">
        <v>3.6</v>
      </c>
      <c r="H103" s="42">
        <v>2.67</v>
      </c>
      <c r="I103" s="42">
        <v>29.2</v>
      </c>
      <c r="J103" s="42">
        <v>156</v>
      </c>
      <c r="K103" s="43">
        <v>379</v>
      </c>
      <c r="L103" s="42"/>
    </row>
    <row r="104" spans="1:14" ht="15.75" customHeight="1" x14ac:dyDescent="0.25">
      <c r="A104" s="23"/>
      <c r="B104" s="15"/>
      <c r="C104" s="11"/>
      <c r="D104" s="7" t="s">
        <v>23</v>
      </c>
      <c r="E104" s="59" t="s">
        <v>83</v>
      </c>
      <c r="F104" s="60">
        <v>20</v>
      </c>
      <c r="G104" s="42">
        <v>1</v>
      </c>
      <c r="H104" s="42">
        <v>0.2</v>
      </c>
      <c r="I104" s="42">
        <v>9</v>
      </c>
      <c r="J104" s="42">
        <v>44</v>
      </c>
      <c r="K104" s="43"/>
      <c r="L104" s="42"/>
    </row>
    <row r="105" spans="1:14" ht="15.75" customHeight="1" x14ac:dyDescent="0.25">
      <c r="A105" s="23"/>
      <c r="B105" s="15"/>
      <c r="C105" s="11"/>
      <c r="D105" s="7" t="s">
        <v>24</v>
      </c>
      <c r="E105" s="41" t="s">
        <v>84</v>
      </c>
      <c r="F105" s="42">
        <v>100</v>
      </c>
      <c r="G105" s="42">
        <v>0</v>
      </c>
      <c r="H105" s="42">
        <v>0.4</v>
      </c>
      <c r="I105" s="42">
        <v>7.35</v>
      </c>
      <c r="J105" s="42">
        <v>47</v>
      </c>
      <c r="K105" s="43">
        <v>338</v>
      </c>
      <c r="L105" s="42"/>
    </row>
    <row r="106" spans="1:14" ht="15.75" customHeight="1" x14ac:dyDescent="0.25">
      <c r="A106" s="23"/>
      <c r="B106" s="15"/>
      <c r="C106" s="11"/>
      <c r="D106" s="6"/>
      <c r="E106" s="59" t="s">
        <v>85</v>
      </c>
      <c r="F106" s="42">
        <v>30</v>
      </c>
      <c r="G106" s="42">
        <v>2.2799999999999998</v>
      </c>
      <c r="H106" s="42">
        <v>0.24</v>
      </c>
      <c r="I106" s="42">
        <v>14.76</v>
      </c>
      <c r="J106" s="42">
        <v>71</v>
      </c>
      <c r="K106" s="43"/>
      <c r="L106" s="42">
        <v>63.61</v>
      </c>
    </row>
    <row r="107" spans="1:14" ht="15.75" customHeight="1" x14ac:dyDescent="0.25">
      <c r="A107" s="23"/>
      <c r="B107" s="15"/>
      <c r="C107" s="11"/>
      <c r="D107" s="6" t="s">
        <v>26</v>
      </c>
      <c r="E107" s="41" t="s">
        <v>86</v>
      </c>
      <c r="F107" s="42">
        <v>60</v>
      </c>
      <c r="G107" s="42">
        <v>1.42</v>
      </c>
      <c r="H107" s="42">
        <v>0.06</v>
      </c>
      <c r="I107" s="42">
        <v>13.72</v>
      </c>
      <c r="J107" s="42">
        <v>111.18</v>
      </c>
      <c r="K107" s="43">
        <v>75</v>
      </c>
      <c r="L107" s="42"/>
    </row>
    <row r="108" spans="1:14" ht="18.75" customHeight="1" x14ac:dyDescent="0.25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49">SUM(G101:G107)</f>
        <v>36.300000000000004</v>
      </c>
      <c r="H108" s="19">
        <f t="shared" si="49"/>
        <v>27.169999999999991</v>
      </c>
      <c r="I108" s="19">
        <f t="shared" si="49"/>
        <v>112.33</v>
      </c>
      <c r="J108" s="19">
        <f t="shared" si="49"/>
        <v>953.18000000000006</v>
      </c>
      <c r="K108" s="25"/>
      <c r="L108" s="19">
        <f t="shared" ref="L108" si="50">SUM(L101:L107)</f>
        <v>63.61</v>
      </c>
    </row>
    <row r="109" spans="1:14" ht="18.75" customHeight="1" x14ac:dyDescent="0.25">
      <c r="A109" s="26">
        <f>A101</f>
        <v>1</v>
      </c>
      <c r="B109" s="13">
        <v>6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4" ht="18.75" customHeight="1" x14ac:dyDescent="0.25">
      <c r="A110" s="23"/>
      <c r="B110" s="15"/>
      <c r="C110" s="11"/>
      <c r="D110" s="7" t="s">
        <v>27</v>
      </c>
      <c r="E110" s="59"/>
      <c r="F110" s="60"/>
      <c r="G110" s="60"/>
      <c r="H110" s="60"/>
      <c r="I110" s="61"/>
      <c r="J110" s="42"/>
      <c r="K110" s="43"/>
      <c r="L110" s="42"/>
    </row>
    <row r="111" spans="1:14" ht="18.75" customHeight="1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4" ht="18.75" customHeight="1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8.75" customHeight="1" x14ac:dyDescent="0.25">
      <c r="A113" s="23"/>
      <c r="B113" s="15"/>
      <c r="C113" s="11"/>
      <c r="D113" s="7" t="s">
        <v>30</v>
      </c>
      <c r="E113" s="52"/>
      <c r="F113" s="55"/>
      <c r="G113" s="42"/>
      <c r="H113" s="42"/>
      <c r="I113" s="42"/>
      <c r="J113" s="42"/>
      <c r="K113" s="43"/>
      <c r="L113" s="42"/>
    </row>
    <row r="114" spans="1:12" ht="15.75" customHeight="1" x14ac:dyDescent="0.25">
      <c r="A114" s="23"/>
      <c r="B114" s="15"/>
      <c r="C114" s="11"/>
      <c r="D114" s="7" t="s">
        <v>31</v>
      </c>
      <c r="E114" s="41"/>
      <c r="F114" s="60"/>
      <c r="G114" s="62"/>
      <c r="H114" s="62"/>
      <c r="I114" s="63"/>
      <c r="J114" s="60"/>
      <c r="K114" s="43"/>
      <c r="L114" s="42"/>
    </row>
    <row r="115" spans="1:12" ht="15.75" customHeight="1" x14ac:dyDescent="0.25">
      <c r="A115" s="23"/>
      <c r="B115" s="15"/>
      <c r="C115" s="11"/>
      <c r="D115" s="7" t="s">
        <v>32</v>
      </c>
      <c r="E115" s="41"/>
      <c r="F115" s="60"/>
      <c r="G115" s="62"/>
      <c r="H115" s="62"/>
      <c r="I115" s="63"/>
      <c r="J115" s="60"/>
      <c r="K115" s="43"/>
      <c r="L115" s="42"/>
    </row>
    <row r="116" spans="1:12" ht="15.75" customHeight="1" x14ac:dyDescent="0.25">
      <c r="A116" s="23"/>
      <c r="B116" s="15"/>
      <c r="C116" s="11"/>
      <c r="D116" s="6"/>
      <c r="E116" s="41"/>
      <c r="F116" s="60"/>
      <c r="G116" s="62"/>
      <c r="H116" s="62"/>
      <c r="I116" s="63"/>
      <c r="J116" s="60"/>
      <c r="K116" s="43"/>
      <c r="L116" s="42"/>
    </row>
    <row r="117" spans="1:12" ht="15.75" customHeight="1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.75" customHeight="1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1">SUM(G109:G117)</f>
        <v>0</v>
      </c>
      <c r="H118" s="19">
        <f t="shared" si="51"/>
        <v>0</v>
      </c>
      <c r="I118" s="19">
        <f t="shared" si="51"/>
        <v>0</v>
      </c>
      <c r="J118" s="19">
        <f t="shared" si="51"/>
        <v>0</v>
      </c>
      <c r="K118" s="25"/>
      <c r="L118" s="19">
        <f t="shared" ref="L118" si="52">SUM(L109:L117)</f>
        <v>0</v>
      </c>
    </row>
    <row r="119" spans="1:12" ht="15.75" customHeight="1" x14ac:dyDescent="0.2">
      <c r="A119" s="33">
        <f>A101</f>
        <v>1</v>
      </c>
      <c r="B119" s="33">
        <f>B101</f>
        <v>6</v>
      </c>
      <c r="C119" s="101" t="s">
        <v>4</v>
      </c>
      <c r="D119" s="102"/>
      <c r="E119" s="87"/>
      <c r="F119" s="88">
        <f>F108+F118</f>
        <v>680</v>
      </c>
      <c r="G119" s="88">
        <f>G108+G118</f>
        <v>36.300000000000004</v>
      </c>
      <c r="H119" s="88">
        <f>H108+H118</f>
        <v>27.169999999999991</v>
      </c>
      <c r="I119" s="88">
        <f>I108+I118</f>
        <v>112.33</v>
      </c>
      <c r="J119" s="88">
        <f>J108+J118</f>
        <v>953.18000000000006</v>
      </c>
      <c r="K119" s="88"/>
      <c r="L119" s="88">
        <f>L108+L118</f>
        <v>63.61</v>
      </c>
    </row>
    <row r="120" spans="1:12" ht="15" x14ac:dyDescent="0.25">
      <c r="A120" s="23">
        <v>2</v>
      </c>
      <c r="B120" s="15">
        <v>1</v>
      </c>
      <c r="C120" s="11" t="s">
        <v>20</v>
      </c>
      <c r="D120" s="8" t="s">
        <v>21</v>
      </c>
      <c r="E120" s="71" t="s">
        <v>64</v>
      </c>
      <c r="F120" s="72">
        <v>105</v>
      </c>
      <c r="G120" s="72">
        <v>8.33</v>
      </c>
      <c r="H120" s="72">
        <v>7.74</v>
      </c>
      <c r="I120" s="93">
        <v>3.19</v>
      </c>
      <c r="J120" s="72">
        <v>175</v>
      </c>
      <c r="K120" s="58">
        <v>280</v>
      </c>
      <c r="L120" s="94"/>
    </row>
    <row r="121" spans="1:12" ht="15" x14ac:dyDescent="0.25">
      <c r="A121" s="23"/>
      <c r="B121" s="15"/>
      <c r="C121" s="11"/>
      <c r="D121" s="6"/>
      <c r="E121" s="52" t="s">
        <v>65</v>
      </c>
      <c r="F121" s="53">
        <v>150</v>
      </c>
      <c r="G121" s="55">
        <v>6.7</v>
      </c>
      <c r="H121" s="55">
        <v>9</v>
      </c>
      <c r="I121" s="56">
        <v>34</v>
      </c>
      <c r="J121" s="55">
        <v>170</v>
      </c>
      <c r="K121" s="58">
        <v>171</v>
      </c>
      <c r="L121" s="42"/>
    </row>
    <row r="122" spans="1:12" ht="15" x14ac:dyDescent="0.25">
      <c r="A122" s="23"/>
      <c r="B122" s="15"/>
      <c r="C122" s="11"/>
      <c r="D122" s="7" t="s">
        <v>22</v>
      </c>
      <c r="E122" s="59" t="s">
        <v>51</v>
      </c>
      <c r="F122" s="60">
        <v>200</v>
      </c>
      <c r="G122" s="60">
        <v>0.53</v>
      </c>
      <c r="H122" s="60">
        <v>0</v>
      </c>
      <c r="I122" s="61">
        <v>9.4700000000000006</v>
      </c>
      <c r="J122" s="42">
        <v>40</v>
      </c>
      <c r="K122" s="69">
        <v>376</v>
      </c>
      <c r="L122" s="42"/>
    </row>
    <row r="123" spans="1:12" ht="15" x14ac:dyDescent="0.25">
      <c r="A123" s="23"/>
      <c r="B123" s="15"/>
      <c r="C123" s="11"/>
      <c r="D123" s="7" t="s">
        <v>23</v>
      </c>
      <c r="E123" s="41" t="s">
        <v>44</v>
      </c>
      <c r="F123" s="42">
        <v>30</v>
      </c>
      <c r="G123" s="62">
        <v>2.2999999999999998</v>
      </c>
      <c r="H123" s="62">
        <v>0.24</v>
      </c>
      <c r="I123" s="63">
        <v>15</v>
      </c>
      <c r="J123" s="42">
        <v>71</v>
      </c>
      <c r="K123" s="43"/>
      <c r="L123" s="42"/>
    </row>
    <row r="124" spans="1:12" ht="15" x14ac:dyDescent="0.25">
      <c r="A124" s="23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23"/>
      <c r="B125" s="15"/>
      <c r="C125" s="11"/>
      <c r="D125" s="6"/>
      <c r="E125" s="41" t="s">
        <v>45</v>
      </c>
      <c r="F125" s="42">
        <v>20</v>
      </c>
      <c r="G125" s="62">
        <v>1.5</v>
      </c>
      <c r="H125" s="62">
        <v>0.3</v>
      </c>
      <c r="I125" s="63">
        <v>9</v>
      </c>
      <c r="J125" s="42">
        <v>44</v>
      </c>
      <c r="K125" s="43"/>
      <c r="L125" s="42"/>
    </row>
    <row r="126" spans="1:12" ht="15.75" thickBot="1" x14ac:dyDescent="0.3">
      <c r="A126" s="23"/>
      <c r="B126" s="15"/>
      <c r="C126" s="11"/>
      <c r="D126" s="6" t="s">
        <v>26</v>
      </c>
      <c r="E126" s="76" t="s">
        <v>49</v>
      </c>
      <c r="F126" s="77">
        <v>60</v>
      </c>
      <c r="G126" s="77">
        <v>0.78</v>
      </c>
      <c r="H126" s="77">
        <v>1.94</v>
      </c>
      <c r="I126" s="78">
        <v>3.87</v>
      </c>
      <c r="J126" s="42">
        <v>36</v>
      </c>
      <c r="K126" s="43">
        <v>45</v>
      </c>
      <c r="L126" s="42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565</v>
      </c>
      <c r="G127" s="19">
        <f t="shared" ref="G127:J127" si="53">SUM(G120:G126)</f>
        <v>20.14</v>
      </c>
      <c r="H127" s="19">
        <f t="shared" si="53"/>
        <v>19.220000000000002</v>
      </c>
      <c r="I127" s="19">
        <f t="shared" si="53"/>
        <v>74.53</v>
      </c>
      <c r="J127" s="19">
        <f t="shared" si="53"/>
        <v>536</v>
      </c>
      <c r="K127" s="25"/>
      <c r="L127" s="19">
        <f t="shared" ref="L127" si="54">SUM(L120:L126)</f>
        <v>0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23"/>
      <c r="B129" s="15"/>
      <c r="C129" s="11"/>
      <c r="D129" s="7" t="s">
        <v>27</v>
      </c>
      <c r="E129" s="59" t="s">
        <v>46</v>
      </c>
      <c r="F129" s="60">
        <v>250</v>
      </c>
      <c r="G129" s="60">
        <v>6.6</v>
      </c>
      <c r="H129" s="60">
        <v>5.4</v>
      </c>
      <c r="I129" s="61">
        <v>24.2</v>
      </c>
      <c r="J129" s="42">
        <v>179</v>
      </c>
      <c r="K129" s="43">
        <v>63</v>
      </c>
      <c r="L129" s="42">
        <v>63.61</v>
      </c>
    </row>
    <row r="130" spans="1:12" ht="15" x14ac:dyDescent="0.25">
      <c r="A130" s="23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3"/>
      <c r="B132" s="15"/>
      <c r="C132" s="11"/>
      <c r="D132" s="7" t="s">
        <v>30</v>
      </c>
      <c r="E132" s="59" t="s">
        <v>51</v>
      </c>
      <c r="F132" s="60">
        <v>200</v>
      </c>
      <c r="G132" s="60">
        <v>0.53</v>
      </c>
      <c r="H132" s="60">
        <v>0</v>
      </c>
      <c r="I132" s="61">
        <v>9.4700000000000006</v>
      </c>
      <c r="J132" s="42">
        <v>40</v>
      </c>
      <c r="K132" s="43">
        <v>376</v>
      </c>
      <c r="L132" s="42"/>
    </row>
    <row r="133" spans="1:12" ht="15" x14ac:dyDescent="0.25">
      <c r="A133" s="23"/>
      <c r="B133" s="15"/>
      <c r="C133" s="11"/>
      <c r="D133" s="7" t="s">
        <v>31</v>
      </c>
      <c r="E133" s="41"/>
      <c r="F133" s="60">
        <v>30</v>
      </c>
      <c r="G133" s="62">
        <v>2.2999999999999998</v>
      </c>
      <c r="H133" s="62">
        <v>0.24</v>
      </c>
      <c r="I133" s="63">
        <v>15</v>
      </c>
      <c r="J133" s="60">
        <v>71</v>
      </c>
      <c r="K133" s="43"/>
      <c r="L133" s="42"/>
    </row>
    <row r="134" spans="1:12" ht="15" x14ac:dyDescent="0.25">
      <c r="A134" s="23"/>
      <c r="B134" s="15"/>
      <c r="C134" s="11"/>
      <c r="D134" s="7" t="s">
        <v>32</v>
      </c>
      <c r="E134" s="41"/>
      <c r="F134" s="60">
        <v>20</v>
      </c>
      <c r="G134" s="62">
        <v>1.5</v>
      </c>
      <c r="H134" s="62">
        <v>0.3</v>
      </c>
      <c r="I134" s="63">
        <v>9</v>
      </c>
      <c r="J134" s="60">
        <v>44</v>
      </c>
      <c r="K134" s="43"/>
      <c r="L134" s="42">
        <v>22.3</v>
      </c>
    </row>
    <row r="135" spans="1:12" ht="15" x14ac:dyDescent="0.25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500</v>
      </c>
      <c r="G137" s="19">
        <f t="shared" ref="G137:J137" si="55">SUM(G128:G136)</f>
        <v>10.93</v>
      </c>
      <c r="H137" s="19">
        <f t="shared" si="55"/>
        <v>5.94</v>
      </c>
      <c r="I137" s="19">
        <f t="shared" si="55"/>
        <v>57.67</v>
      </c>
      <c r="J137" s="19">
        <f t="shared" si="55"/>
        <v>334</v>
      </c>
      <c r="K137" s="25"/>
      <c r="L137" s="19">
        <f t="shared" ref="L137" si="56">SUM(L128:L136)</f>
        <v>85.91</v>
      </c>
    </row>
    <row r="138" spans="1:12" ht="15" x14ac:dyDescent="0.2">
      <c r="A138" s="29">
        <f>A120</f>
        <v>2</v>
      </c>
      <c r="B138" s="30">
        <f>B120</f>
        <v>1</v>
      </c>
      <c r="C138" s="96" t="s">
        <v>4</v>
      </c>
      <c r="D138" s="97"/>
      <c r="E138" s="31"/>
      <c r="F138" s="32">
        <f>F127+F137</f>
        <v>1065</v>
      </c>
      <c r="G138" s="32">
        <f t="shared" ref="G138" si="57">G127+G137</f>
        <v>31.07</v>
      </c>
      <c r="H138" s="32">
        <f t="shared" ref="H138" si="58">H127+H137</f>
        <v>25.160000000000004</v>
      </c>
      <c r="I138" s="32">
        <f t="shared" ref="I138" si="59">I127+I137</f>
        <v>132.19999999999999</v>
      </c>
      <c r="J138" s="32">
        <f t="shared" ref="J138:L138" si="60">J127+J137</f>
        <v>870</v>
      </c>
      <c r="K138" s="32"/>
      <c r="L138" s="32">
        <f t="shared" si="60"/>
        <v>85.91</v>
      </c>
    </row>
    <row r="139" spans="1:12" ht="15" x14ac:dyDescent="0.25">
      <c r="A139" s="14">
        <v>2</v>
      </c>
      <c r="B139" s="15">
        <v>2</v>
      </c>
      <c r="C139" s="22" t="s">
        <v>20</v>
      </c>
      <c r="D139" s="5" t="s">
        <v>21</v>
      </c>
      <c r="E139" s="50" t="s">
        <v>66</v>
      </c>
      <c r="F139" s="51">
        <v>200</v>
      </c>
      <c r="G139" s="51">
        <v>14.5</v>
      </c>
      <c r="H139" s="51">
        <v>14.7</v>
      </c>
      <c r="I139" s="54">
        <v>28.34</v>
      </c>
      <c r="J139" s="51">
        <v>364</v>
      </c>
      <c r="K139" s="57">
        <v>291</v>
      </c>
      <c r="L139" s="39">
        <v>63.61</v>
      </c>
    </row>
    <row r="140" spans="1:12" ht="15" x14ac:dyDescent="0.25">
      <c r="A140" s="14"/>
      <c r="B140" s="15"/>
      <c r="C140" s="11"/>
      <c r="D140" s="6"/>
      <c r="E140" s="52"/>
      <c r="F140" s="53"/>
      <c r="G140" s="55"/>
      <c r="H140" s="55"/>
      <c r="I140" s="56"/>
      <c r="J140" s="55"/>
      <c r="K140" s="58"/>
      <c r="L140" s="42"/>
    </row>
    <row r="141" spans="1:12" ht="15" x14ac:dyDescent="0.25">
      <c r="A141" s="14"/>
      <c r="B141" s="15"/>
      <c r="C141" s="11"/>
      <c r="D141" s="7" t="s">
        <v>22</v>
      </c>
      <c r="E141" s="59" t="s">
        <v>67</v>
      </c>
      <c r="F141" s="60">
        <v>200</v>
      </c>
      <c r="G141" s="60">
        <v>0</v>
      </c>
      <c r="H141" s="60">
        <v>0</v>
      </c>
      <c r="I141" s="61">
        <v>15.2</v>
      </c>
      <c r="J141" s="60">
        <v>62</v>
      </c>
      <c r="K141" s="69">
        <v>377</v>
      </c>
      <c r="L141" s="42"/>
    </row>
    <row r="142" spans="1:12" ht="15" x14ac:dyDescent="0.25">
      <c r="A142" s="14"/>
      <c r="B142" s="15"/>
      <c r="C142" s="11"/>
      <c r="D142" s="7" t="s">
        <v>23</v>
      </c>
      <c r="E142" s="41" t="s">
        <v>44</v>
      </c>
      <c r="F142" s="42">
        <v>30</v>
      </c>
      <c r="G142" s="62">
        <v>2.2999999999999998</v>
      </c>
      <c r="H142" s="62">
        <v>0.24</v>
      </c>
      <c r="I142" s="63">
        <v>15</v>
      </c>
      <c r="J142" s="42">
        <v>71</v>
      </c>
      <c r="K142" s="43"/>
      <c r="L142" s="42"/>
    </row>
    <row r="143" spans="1:12" ht="15" x14ac:dyDescent="0.25">
      <c r="A143" s="14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14"/>
      <c r="B144" s="15"/>
      <c r="C144" s="11"/>
      <c r="D144" s="6"/>
      <c r="E144" s="41" t="s">
        <v>45</v>
      </c>
      <c r="F144" s="42">
        <v>20</v>
      </c>
      <c r="G144" s="62">
        <v>1.5</v>
      </c>
      <c r="H144" s="62">
        <v>0.3</v>
      </c>
      <c r="I144" s="63">
        <v>9</v>
      </c>
      <c r="J144" s="42">
        <v>44</v>
      </c>
      <c r="K144" s="43"/>
      <c r="L144" s="42"/>
    </row>
    <row r="145" spans="1:12" ht="15" x14ac:dyDescent="0.25">
      <c r="A145" s="14"/>
      <c r="B145" s="15"/>
      <c r="C145" s="11"/>
      <c r="D145" s="6" t="s">
        <v>26</v>
      </c>
      <c r="E145" s="59" t="s">
        <v>68</v>
      </c>
      <c r="F145" s="60">
        <v>60</v>
      </c>
      <c r="G145" s="60">
        <v>0.86</v>
      </c>
      <c r="H145" s="60">
        <v>3.65</v>
      </c>
      <c r="I145" s="61">
        <v>11.6</v>
      </c>
      <c r="J145" s="42">
        <v>56</v>
      </c>
      <c r="K145" s="43">
        <v>52</v>
      </c>
      <c r="L145" s="42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1">SUM(G139:G145)</f>
        <v>19.16</v>
      </c>
      <c r="H146" s="19">
        <f t="shared" si="61"/>
        <v>18.89</v>
      </c>
      <c r="I146" s="19">
        <f t="shared" si="61"/>
        <v>79.139999999999986</v>
      </c>
      <c r="J146" s="19">
        <f t="shared" si="61"/>
        <v>597</v>
      </c>
      <c r="K146" s="25"/>
      <c r="L146" s="19">
        <f t="shared" ref="L146" si="62">SUM(L139:L145)</f>
        <v>63.61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14"/>
      <c r="B148" s="15"/>
      <c r="C148" s="11"/>
      <c r="D148" s="7" t="s">
        <v>27</v>
      </c>
      <c r="E148" s="59" t="s">
        <v>63</v>
      </c>
      <c r="F148" s="60">
        <v>300</v>
      </c>
      <c r="G148" s="60">
        <v>9</v>
      </c>
      <c r="H148" s="60">
        <v>5.4</v>
      </c>
      <c r="I148" s="60">
        <v>38.9</v>
      </c>
      <c r="J148" s="42">
        <v>253</v>
      </c>
      <c r="K148" s="43">
        <v>65</v>
      </c>
      <c r="L148" s="42"/>
    </row>
    <row r="149" spans="1:12" ht="15" x14ac:dyDescent="0.25">
      <c r="A149" s="14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14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14"/>
      <c r="B151" s="15"/>
      <c r="C151" s="11"/>
      <c r="D151" s="7" t="s">
        <v>30</v>
      </c>
      <c r="E151" s="59" t="s">
        <v>67</v>
      </c>
      <c r="F151" s="60">
        <v>200</v>
      </c>
      <c r="G151" s="60">
        <v>0</v>
      </c>
      <c r="H151" s="60">
        <v>0</v>
      </c>
      <c r="I151" s="61">
        <v>15.2</v>
      </c>
      <c r="J151" s="42">
        <v>62</v>
      </c>
      <c r="K151" s="43">
        <v>377</v>
      </c>
      <c r="L151" s="42"/>
    </row>
    <row r="152" spans="1:12" ht="15" x14ac:dyDescent="0.25">
      <c r="A152" s="14"/>
      <c r="B152" s="15"/>
      <c r="C152" s="11"/>
      <c r="D152" s="7" t="s">
        <v>31</v>
      </c>
      <c r="E152" s="41"/>
      <c r="F152" s="60">
        <v>30</v>
      </c>
      <c r="G152" s="62">
        <v>2.2999999999999998</v>
      </c>
      <c r="H152" s="62">
        <v>0.24</v>
      </c>
      <c r="I152" s="63">
        <v>15</v>
      </c>
      <c r="J152" s="60">
        <v>71</v>
      </c>
      <c r="K152" s="43"/>
      <c r="L152" s="42"/>
    </row>
    <row r="153" spans="1:12" ht="15" x14ac:dyDescent="0.25">
      <c r="A153" s="14"/>
      <c r="B153" s="15"/>
      <c r="C153" s="11"/>
      <c r="D153" s="7" t="s">
        <v>32</v>
      </c>
      <c r="E153" s="41"/>
      <c r="F153" s="60">
        <v>20</v>
      </c>
      <c r="G153" s="62">
        <v>1.5</v>
      </c>
      <c r="H153" s="62">
        <v>0.3</v>
      </c>
      <c r="I153" s="63">
        <v>9</v>
      </c>
      <c r="J153" s="60">
        <v>44</v>
      </c>
      <c r="K153" s="43"/>
      <c r="L153" s="42">
        <v>22.3</v>
      </c>
    </row>
    <row r="154" spans="1:12" ht="15" x14ac:dyDescent="0.25">
      <c r="A154" s="14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6"/>
      <c r="B156" s="17"/>
      <c r="C156" s="8"/>
      <c r="D156" s="18" t="s">
        <v>33</v>
      </c>
      <c r="E156" s="9"/>
      <c r="F156" s="19">
        <f>SUM(F147:F155)</f>
        <v>550</v>
      </c>
      <c r="G156" s="19">
        <f t="shared" ref="G156:J156" si="63">SUM(G147:G155)</f>
        <v>12.8</v>
      </c>
      <c r="H156" s="19">
        <f t="shared" si="63"/>
        <v>5.94</v>
      </c>
      <c r="I156" s="19">
        <f t="shared" si="63"/>
        <v>78.099999999999994</v>
      </c>
      <c r="J156" s="19">
        <f t="shared" si="63"/>
        <v>430</v>
      </c>
      <c r="K156" s="25"/>
      <c r="L156" s="19">
        <f t="shared" ref="L156" si="64">SUM(L147:L155)</f>
        <v>22.3</v>
      </c>
    </row>
    <row r="157" spans="1:12" ht="15.75" thickBot="1" x14ac:dyDescent="0.25">
      <c r="A157" s="33">
        <f>A139</f>
        <v>2</v>
      </c>
      <c r="B157" s="33">
        <f>B139</f>
        <v>2</v>
      </c>
      <c r="C157" s="96" t="s">
        <v>4</v>
      </c>
      <c r="D157" s="97"/>
      <c r="E157" s="31"/>
      <c r="F157" s="32">
        <f>F146+F156</f>
        <v>1060</v>
      </c>
      <c r="G157" s="32">
        <f t="shared" ref="G157" si="65">G146+G156</f>
        <v>31.96</v>
      </c>
      <c r="H157" s="32">
        <f t="shared" ref="H157" si="66">H146+H156</f>
        <v>24.830000000000002</v>
      </c>
      <c r="I157" s="32">
        <f t="shared" ref="I157" si="67">I146+I156</f>
        <v>157.23999999999998</v>
      </c>
      <c r="J157" s="32">
        <f t="shared" ref="J157:L157" si="68">J146+J156</f>
        <v>1027</v>
      </c>
      <c r="K157" s="32"/>
      <c r="L157" s="32">
        <f t="shared" si="68"/>
        <v>85.91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65" t="s">
        <v>69</v>
      </c>
      <c r="F158" s="66">
        <v>90</v>
      </c>
      <c r="G158" s="67">
        <v>7.25</v>
      </c>
      <c r="H158" s="67">
        <v>4.7699999999999996</v>
      </c>
      <c r="I158" s="68">
        <v>8.4</v>
      </c>
      <c r="J158" s="67">
        <v>131</v>
      </c>
      <c r="K158" s="58">
        <v>234</v>
      </c>
      <c r="L158" s="39">
        <v>63.61</v>
      </c>
    </row>
    <row r="159" spans="1:12" ht="15" x14ac:dyDescent="0.25">
      <c r="A159" s="23"/>
      <c r="B159" s="15"/>
      <c r="C159" s="11"/>
      <c r="D159" s="6"/>
      <c r="E159" s="59" t="s">
        <v>70</v>
      </c>
      <c r="F159" s="60">
        <v>150</v>
      </c>
      <c r="G159" s="60">
        <v>3</v>
      </c>
      <c r="H159" s="60">
        <v>8.1999999999999993</v>
      </c>
      <c r="I159" s="60">
        <v>22</v>
      </c>
      <c r="J159" s="60">
        <v>172</v>
      </c>
      <c r="K159" s="69">
        <v>312</v>
      </c>
      <c r="L159" s="42"/>
    </row>
    <row r="160" spans="1:12" ht="15" x14ac:dyDescent="0.25">
      <c r="A160" s="23"/>
      <c r="B160" s="15"/>
      <c r="C160" s="11"/>
      <c r="D160" s="7" t="s">
        <v>22</v>
      </c>
      <c r="E160" s="59" t="s">
        <v>71</v>
      </c>
      <c r="F160" s="60">
        <v>200</v>
      </c>
      <c r="G160" s="60">
        <v>3.6</v>
      </c>
      <c r="H160" s="60">
        <v>2.67</v>
      </c>
      <c r="I160" s="61">
        <v>29.2</v>
      </c>
      <c r="J160" s="60">
        <v>155</v>
      </c>
      <c r="K160" s="69">
        <v>379</v>
      </c>
      <c r="L160" s="42"/>
    </row>
    <row r="161" spans="1:12" ht="15.75" customHeight="1" x14ac:dyDescent="0.25">
      <c r="A161" s="23"/>
      <c r="B161" s="15"/>
      <c r="C161" s="11"/>
      <c r="D161" s="7" t="s">
        <v>23</v>
      </c>
      <c r="E161" s="41" t="s">
        <v>44</v>
      </c>
      <c r="F161" s="42">
        <v>30</v>
      </c>
      <c r="G161" s="62">
        <v>2.2999999999999998</v>
      </c>
      <c r="H161" s="62">
        <v>0.24</v>
      </c>
      <c r="I161" s="63">
        <v>15</v>
      </c>
      <c r="J161" s="42">
        <v>71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45</v>
      </c>
      <c r="F163" s="42">
        <v>20</v>
      </c>
      <c r="G163" s="62">
        <v>1.5</v>
      </c>
      <c r="H163" s="62">
        <v>0.3</v>
      </c>
      <c r="I163" s="63">
        <v>9</v>
      </c>
      <c r="J163" s="42">
        <v>44</v>
      </c>
      <c r="K163" s="43"/>
      <c r="L163" s="42"/>
    </row>
    <row r="164" spans="1:12" ht="15" x14ac:dyDescent="0.25">
      <c r="A164" s="23"/>
      <c r="B164" s="15"/>
      <c r="C164" s="11"/>
      <c r="D164" s="6" t="s">
        <v>26</v>
      </c>
      <c r="E164" s="59" t="s">
        <v>72</v>
      </c>
      <c r="F164" s="60">
        <v>60</v>
      </c>
      <c r="G164" s="60">
        <v>0.85499999999999998</v>
      </c>
      <c r="H164" s="60">
        <v>2.7</v>
      </c>
      <c r="I164" s="61">
        <v>6.5</v>
      </c>
      <c r="J164" s="42">
        <v>56</v>
      </c>
      <c r="K164" s="43">
        <v>21</v>
      </c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69">SUM(G158:G164)</f>
        <v>18.504999999999999</v>
      </c>
      <c r="H165" s="19">
        <f t="shared" si="69"/>
        <v>18.88</v>
      </c>
      <c r="I165" s="19">
        <f t="shared" si="69"/>
        <v>90.1</v>
      </c>
      <c r="J165" s="19">
        <f t="shared" si="69"/>
        <v>629</v>
      </c>
      <c r="K165" s="25"/>
      <c r="L165" s="19">
        <f t="shared" ref="L165" si="70">SUM(L158:L164)</f>
        <v>63.61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69" t="s">
        <v>59</v>
      </c>
      <c r="F168" s="60">
        <v>250</v>
      </c>
      <c r="G168" s="60">
        <v>5.5</v>
      </c>
      <c r="H168" s="60">
        <v>16.899999999999999</v>
      </c>
      <c r="I168" s="61">
        <v>81.599999999999994</v>
      </c>
      <c r="J168" s="42">
        <v>504</v>
      </c>
      <c r="K168" s="43">
        <v>90</v>
      </c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59" t="s">
        <v>71</v>
      </c>
      <c r="F170" s="60">
        <v>200</v>
      </c>
      <c r="G170" s="60">
        <v>3.6</v>
      </c>
      <c r="H170" s="60">
        <v>2.67</v>
      </c>
      <c r="I170" s="61">
        <v>29.2</v>
      </c>
      <c r="J170" s="42">
        <v>155</v>
      </c>
      <c r="K170" s="43">
        <v>379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60">
        <v>30</v>
      </c>
      <c r="G171" s="62">
        <v>2.2999999999999998</v>
      </c>
      <c r="H171" s="62">
        <v>0.24</v>
      </c>
      <c r="I171" s="63">
        <v>15</v>
      </c>
      <c r="J171" s="60">
        <v>71</v>
      </c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60">
        <v>20</v>
      </c>
      <c r="G172" s="62">
        <v>1.5</v>
      </c>
      <c r="H172" s="62">
        <v>0.3</v>
      </c>
      <c r="I172" s="63">
        <v>9</v>
      </c>
      <c r="J172" s="60">
        <v>44</v>
      </c>
      <c r="K172" s="43"/>
      <c r="L172" s="42">
        <v>22.3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500</v>
      </c>
      <c r="G175" s="19">
        <f t="shared" ref="G175:J175" si="71">SUM(G166:G174)</f>
        <v>12.899999999999999</v>
      </c>
      <c r="H175" s="19">
        <f t="shared" si="71"/>
        <v>20.11</v>
      </c>
      <c r="I175" s="19">
        <f t="shared" si="71"/>
        <v>134.80000000000001</v>
      </c>
      <c r="J175" s="19">
        <f t="shared" si="71"/>
        <v>774</v>
      </c>
      <c r="K175" s="25"/>
      <c r="L175" s="19">
        <f t="shared" ref="L175" si="72">SUM(L166:L174)</f>
        <v>22.3</v>
      </c>
    </row>
    <row r="176" spans="1:12" ht="15.75" thickBot="1" x14ac:dyDescent="0.25">
      <c r="A176" s="29">
        <f>A158</f>
        <v>2</v>
      </c>
      <c r="B176" s="30">
        <f>B158</f>
        <v>3</v>
      </c>
      <c r="C176" s="96" t="s">
        <v>4</v>
      </c>
      <c r="D176" s="97"/>
      <c r="E176" s="31"/>
      <c r="F176" s="32">
        <f>F165+F175</f>
        <v>1050</v>
      </c>
      <c r="G176" s="32">
        <f t="shared" ref="G176" si="73">G165+G175</f>
        <v>31.404999999999998</v>
      </c>
      <c r="H176" s="32">
        <f t="shared" ref="H176" si="74">H165+H175</f>
        <v>38.989999999999995</v>
      </c>
      <c r="I176" s="32">
        <f t="shared" ref="I176" si="75">I165+I175</f>
        <v>224.9</v>
      </c>
      <c r="J176" s="32">
        <f t="shared" ref="J176:L176" si="76">J165+J175</f>
        <v>1403</v>
      </c>
      <c r="K176" s="32"/>
      <c r="L176" s="32">
        <f t="shared" si="76"/>
        <v>85.91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52" t="s">
        <v>73</v>
      </c>
      <c r="F177" s="53">
        <v>100</v>
      </c>
      <c r="G177" s="55">
        <v>8.9</v>
      </c>
      <c r="H177" s="55">
        <v>4.4000000000000004</v>
      </c>
      <c r="I177" s="56">
        <v>4.7</v>
      </c>
      <c r="J177" s="55">
        <v>94</v>
      </c>
      <c r="K177" s="58">
        <v>80</v>
      </c>
      <c r="L177" s="39">
        <v>63.61</v>
      </c>
    </row>
    <row r="178" spans="1:12" ht="15" x14ac:dyDescent="0.25">
      <c r="A178" s="23"/>
      <c r="B178" s="15"/>
      <c r="C178" s="11"/>
      <c r="D178" s="6"/>
      <c r="E178" s="59" t="s">
        <v>74</v>
      </c>
      <c r="F178" s="60">
        <v>150</v>
      </c>
      <c r="G178" s="60">
        <v>5.0999999999999996</v>
      </c>
      <c r="H178" s="60">
        <v>4.68</v>
      </c>
      <c r="I178" s="60">
        <v>28.5</v>
      </c>
      <c r="J178" s="60">
        <v>187</v>
      </c>
      <c r="K178" s="69">
        <v>203</v>
      </c>
      <c r="L178" s="42"/>
    </row>
    <row r="179" spans="1:12" ht="15" x14ac:dyDescent="0.25">
      <c r="A179" s="23"/>
      <c r="B179" s="15"/>
      <c r="C179" s="11"/>
      <c r="D179" s="7" t="s">
        <v>22</v>
      </c>
      <c r="E179" s="59" t="s">
        <v>48</v>
      </c>
      <c r="F179" s="60">
        <v>200</v>
      </c>
      <c r="G179" s="60">
        <v>3.78</v>
      </c>
      <c r="H179" s="60">
        <v>0.67</v>
      </c>
      <c r="I179" s="61">
        <v>26</v>
      </c>
      <c r="J179" s="60">
        <v>125</v>
      </c>
      <c r="K179" s="69">
        <v>382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44</v>
      </c>
      <c r="F180" s="42">
        <v>30</v>
      </c>
      <c r="G180" s="62">
        <v>2.2999999999999998</v>
      </c>
      <c r="H180" s="62">
        <v>0.24</v>
      </c>
      <c r="I180" s="63">
        <v>15</v>
      </c>
      <c r="J180" s="42">
        <v>71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 t="s">
        <v>45</v>
      </c>
      <c r="F182" s="42">
        <v>20</v>
      </c>
      <c r="G182" s="62">
        <v>1.5</v>
      </c>
      <c r="H182" s="62">
        <v>0.3</v>
      </c>
      <c r="I182" s="63">
        <v>9</v>
      </c>
      <c r="J182" s="42">
        <v>44</v>
      </c>
      <c r="K182" s="43"/>
      <c r="L182" s="42"/>
    </row>
    <row r="183" spans="1:12" ht="15" x14ac:dyDescent="0.25">
      <c r="A183" s="23"/>
      <c r="B183" s="15"/>
      <c r="C183" s="11"/>
      <c r="D183" s="6" t="s">
        <v>26</v>
      </c>
      <c r="E183" s="59" t="s">
        <v>43</v>
      </c>
      <c r="F183" s="60">
        <v>60</v>
      </c>
      <c r="G183" s="60">
        <v>0.5</v>
      </c>
      <c r="H183" s="60">
        <v>2.13</v>
      </c>
      <c r="I183" s="61">
        <v>4.45</v>
      </c>
      <c r="J183" s="42">
        <v>50</v>
      </c>
      <c r="K183" s="43">
        <v>62</v>
      </c>
      <c r="L183" s="42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77">SUM(G177:G183)</f>
        <v>22.080000000000002</v>
      </c>
      <c r="H184" s="19">
        <f t="shared" si="77"/>
        <v>12.420000000000002</v>
      </c>
      <c r="I184" s="19">
        <f t="shared" si="77"/>
        <v>87.65</v>
      </c>
      <c r="J184" s="19">
        <f t="shared" si="77"/>
        <v>571</v>
      </c>
      <c r="K184" s="25"/>
      <c r="L184" s="19">
        <f t="shared" ref="L184" si="78">SUM(L177:L183)</f>
        <v>63.61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59" t="s">
        <v>55</v>
      </c>
      <c r="F187" s="60">
        <v>250</v>
      </c>
      <c r="G187" s="60">
        <v>8.6999999999999993</v>
      </c>
      <c r="H187" s="60">
        <v>10</v>
      </c>
      <c r="I187" s="61">
        <v>44.7</v>
      </c>
      <c r="J187" s="42">
        <v>313</v>
      </c>
      <c r="K187" s="43">
        <v>191</v>
      </c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9" t="s">
        <v>51</v>
      </c>
      <c r="F189" s="60">
        <v>200</v>
      </c>
      <c r="G189" s="60">
        <v>1</v>
      </c>
      <c r="H189" s="60">
        <v>0</v>
      </c>
      <c r="I189" s="61">
        <v>9</v>
      </c>
      <c r="J189" s="42">
        <v>40</v>
      </c>
      <c r="K189" s="43">
        <v>376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60">
        <v>30</v>
      </c>
      <c r="G190" s="62">
        <v>2.2999999999999998</v>
      </c>
      <c r="H190" s="62">
        <v>0.24</v>
      </c>
      <c r="I190" s="63">
        <v>15</v>
      </c>
      <c r="J190" s="60">
        <v>71</v>
      </c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60">
        <v>20</v>
      </c>
      <c r="G191" s="62">
        <v>1.5</v>
      </c>
      <c r="H191" s="62">
        <v>0.3</v>
      </c>
      <c r="I191" s="63">
        <v>9</v>
      </c>
      <c r="J191" s="60">
        <v>44</v>
      </c>
      <c r="K191" s="43"/>
      <c r="L191" s="42">
        <v>22.3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79">SUM(G185:G193)</f>
        <v>13.5</v>
      </c>
      <c r="H194" s="19">
        <f t="shared" si="79"/>
        <v>10.540000000000001</v>
      </c>
      <c r="I194" s="19">
        <f t="shared" si="79"/>
        <v>77.7</v>
      </c>
      <c r="J194" s="19">
        <f t="shared" si="79"/>
        <v>468</v>
      </c>
      <c r="K194" s="25"/>
      <c r="L194" s="19">
        <f t="shared" ref="L194" si="80">SUM(L185:L193)</f>
        <v>22.3</v>
      </c>
    </row>
    <row r="195" spans="1:12" ht="15.75" thickBot="1" x14ac:dyDescent="0.25">
      <c r="A195" s="29">
        <f>A177</f>
        <v>2</v>
      </c>
      <c r="B195" s="30">
        <f>B177</f>
        <v>4</v>
      </c>
      <c r="C195" s="96" t="s">
        <v>4</v>
      </c>
      <c r="D195" s="97"/>
      <c r="E195" s="31"/>
      <c r="F195" s="32">
        <f>F184+F194</f>
        <v>1060</v>
      </c>
      <c r="G195" s="32">
        <f t="shared" ref="G195" si="81">G184+G194</f>
        <v>35.58</v>
      </c>
      <c r="H195" s="32">
        <f t="shared" ref="H195" si="82">H184+H194</f>
        <v>22.96</v>
      </c>
      <c r="I195" s="32">
        <f t="shared" ref="I195" si="83">I184+I194</f>
        <v>165.35000000000002</v>
      </c>
      <c r="J195" s="32">
        <f t="shared" ref="J195:L195" si="84">J184+J194</f>
        <v>1039</v>
      </c>
      <c r="K195" s="32"/>
      <c r="L195" s="32">
        <f t="shared" si="84"/>
        <v>85.91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 t="s">
        <v>21</v>
      </c>
      <c r="E196" s="71" t="s">
        <v>75</v>
      </c>
      <c r="F196" s="72">
        <v>180</v>
      </c>
      <c r="G196" s="72">
        <v>5.7</v>
      </c>
      <c r="H196" s="72">
        <v>7.8</v>
      </c>
      <c r="I196" s="73">
        <v>30.1</v>
      </c>
      <c r="J196" s="39">
        <v>216</v>
      </c>
      <c r="K196" s="40">
        <v>210</v>
      </c>
      <c r="L196" s="39">
        <v>63.61</v>
      </c>
    </row>
    <row r="197" spans="1:12" ht="15" x14ac:dyDescent="0.25">
      <c r="A197" s="23"/>
      <c r="B197" s="15"/>
      <c r="C197" s="11"/>
      <c r="D197" s="6"/>
      <c r="E197" s="50" t="s">
        <v>76</v>
      </c>
      <c r="F197" s="70">
        <v>30</v>
      </c>
      <c r="G197" s="51">
        <v>7.9</v>
      </c>
      <c r="H197" s="51">
        <v>8</v>
      </c>
      <c r="I197" s="54">
        <v>0</v>
      </c>
      <c r="J197" s="42">
        <v>105</v>
      </c>
      <c r="K197" s="43">
        <v>1.4</v>
      </c>
      <c r="L197" s="42"/>
    </row>
    <row r="198" spans="1:12" ht="15" x14ac:dyDescent="0.25">
      <c r="A198" s="23"/>
      <c r="B198" s="15"/>
      <c r="C198" s="11"/>
      <c r="D198" s="7" t="s">
        <v>22</v>
      </c>
      <c r="E198" s="52" t="s">
        <v>42</v>
      </c>
      <c r="F198" s="55">
        <v>200</v>
      </c>
      <c r="G198" s="55">
        <v>1.52</v>
      </c>
      <c r="H198" s="55">
        <v>1.35</v>
      </c>
      <c r="I198" s="56">
        <v>15.9</v>
      </c>
      <c r="J198" s="42">
        <v>81</v>
      </c>
      <c r="K198" s="43">
        <v>378</v>
      </c>
      <c r="L198" s="42"/>
    </row>
    <row r="199" spans="1:12" ht="15" x14ac:dyDescent="0.25">
      <c r="A199" s="23"/>
      <c r="B199" s="15"/>
      <c r="C199" s="11"/>
      <c r="D199" s="7" t="s">
        <v>23</v>
      </c>
      <c r="E199" s="41" t="s">
        <v>44</v>
      </c>
      <c r="F199" s="42">
        <v>30</v>
      </c>
      <c r="G199" s="62">
        <v>2.2999999999999998</v>
      </c>
      <c r="H199" s="62">
        <v>0.24</v>
      </c>
      <c r="I199" s="63">
        <v>15</v>
      </c>
      <c r="J199" s="42">
        <v>71</v>
      </c>
      <c r="K199" s="43"/>
      <c r="L199" s="42"/>
    </row>
    <row r="200" spans="1:12" ht="15" x14ac:dyDescent="0.25">
      <c r="A200" s="23"/>
      <c r="B200" s="15"/>
      <c r="C200" s="11"/>
      <c r="D200" s="7" t="s">
        <v>24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3"/>
      <c r="B201" s="15"/>
      <c r="C201" s="11"/>
      <c r="D201" s="6"/>
      <c r="E201" s="41" t="s">
        <v>45</v>
      </c>
      <c r="F201" s="42">
        <v>20</v>
      </c>
      <c r="G201" s="62">
        <v>1.5</v>
      </c>
      <c r="H201" s="62">
        <v>0.3</v>
      </c>
      <c r="I201" s="63">
        <v>9</v>
      </c>
      <c r="J201" s="42">
        <v>44</v>
      </c>
      <c r="K201" s="43"/>
      <c r="L201" s="42"/>
    </row>
    <row r="202" spans="1:12" ht="15" x14ac:dyDescent="0.2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460</v>
      </c>
      <c r="G203" s="19">
        <f t="shared" ref="G203:J203" si="85">SUM(G196:G202)</f>
        <v>18.920000000000002</v>
      </c>
      <c r="H203" s="19">
        <f t="shared" si="85"/>
        <v>17.690000000000001</v>
      </c>
      <c r="I203" s="19">
        <f t="shared" si="85"/>
        <v>70</v>
      </c>
      <c r="J203" s="19">
        <f t="shared" si="85"/>
        <v>517</v>
      </c>
      <c r="K203" s="25"/>
      <c r="L203" s="19">
        <f t="shared" ref="L203" si="86">SUM(L196:L202)</f>
        <v>63.61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5" x14ac:dyDescent="0.25">
      <c r="A205" s="23"/>
      <c r="B205" s="15"/>
      <c r="C205" s="11"/>
      <c r="D205" s="7" t="s">
        <v>27</v>
      </c>
      <c r="E205" s="59" t="s">
        <v>63</v>
      </c>
      <c r="F205" s="60">
        <v>300</v>
      </c>
      <c r="G205" s="60">
        <v>9</v>
      </c>
      <c r="H205" s="60">
        <v>5.4</v>
      </c>
      <c r="I205" s="61">
        <v>38.9</v>
      </c>
      <c r="J205" s="42">
        <v>253</v>
      </c>
      <c r="K205" s="43">
        <v>65</v>
      </c>
      <c r="L205" s="42"/>
    </row>
    <row r="206" spans="1:12" ht="15" x14ac:dyDescent="0.25">
      <c r="A206" s="23"/>
      <c r="B206" s="15"/>
      <c r="C206" s="11"/>
      <c r="D206" s="7" t="s">
        <v>28</v>
      </c>
      <c r="E206" s="41"/>
      <c r="F206" s="42"/>
      <c r="G206" s="42"/>
      <c r="H206" s="42"/>
      <c r="I206" s="42"/>
      <c r="J206" s="42"/>
      <c r="K206" s="43"/>
      <c r="L206" s="42"/>
    </row>
    <row r="207" spans="1:12" ht="15" x14ac:dyDescent="0.25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3"/>
      <c r="B208" s="15"/>
      <c r="C208" s="11"/>
      <c r="D208" s="7" t="s">
        <v>30</v>
      </c>
      <c r="E208" s="52" t="s">
        <v>51</v>
      </c>
      <c r="F208" s="55">
        <v>200</v>
      </c>
      <c r="G208" s="55">
        <v>0.53</v>
      </c>
      <c r="H208" s="55">
        <v>0</v>
      </c>
      <c r="I208" s="56">
        <v>9.4700000000000006</v>
      </c>
      <c r="J208" s="42">
        <v>40</v>
      </c>
      <c r="K208" s="43">
        <v>349</v>
      </c>
      <c r="L208" s="42"/>
    </row>
    <row r="209" spans="1:12" ht="15" x14ac:dyDescent="0.25">
      <c r="A209" s="23"/>
      <c r="B209" s="15"/>
      <c r="C209" s="11"/>
      <c r="D209" s="7" t="s">
        <v>31</v>
      </c>
      <c r="E209" s="41"/>
      <c r="F209" s="60">
        <v>30</v>
      </c>
      <c r="G209" s="62">
        <v>2.2999999999999998</v>
      </c>
      <c r="H209" s="62">
        <v>0.24</v>
      </c>
      <c r="I209" s="63">
        <v>15</v>
      </c>
      <c r="J209" s="60">
        <v>71</v>
      </c>
      <c r="K209" s="43"/>
      <c r="L209" s="42"/>
    </row>
    <row r="210" spans="1:12" ht="15" x14ac:dyDescent="0.25">
      <c r="A210" s="23"/>
      <c r="B210" s="15"/>
      <c r="C210" s="11"/>
      <c r="D210" s="7" t="s">
        <v>32</v>
      </c>
      <c r="E210" s="41"/>
      <c r="F210" s="60">
        <v>20</v>
      </c>
      <c r="G210" s="62">
        <v>1.5</v>
      </c>
      <c r="H210" s="62">
        <v>0.3</v>
      </c>
      <c r="I210" s="63">
        <v>9</v>
      </c>
      <c r="J210" s="60">
        <v>44</v>
      </c>
      <c r="K210" s="43"/>
      <c r="L210" s="42">
        <v>22.3</v>
      </c>
    </row>
    <row r="211" spans="1:12" ht="15" x14ac:dyDescent="0.25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550</v>
      </c>
      <c r="G213" s="19">
        <f t="shared" ref="G213:J213" si="87">SUM(G204:G212)</f>
        <v>13.329999999999998</v>
      </c>
      <c r="H213" s="19">
        <f t="shared" si="87"/>
        <v>5.94</v>
      </c>
      <c r="I213" s="19">
        <f t="shared" si="87"/>
        <v>72.37</v>
      </c>
      <c r="J213" s="19">
        <f t="shared" si="87"/>
        <v>408</v>
      </c>
      <c r="K213" s="25"/>
      <c r="L213" s="19">
        <f t="shared" ref="L213" si="88">SUM(L204:L212)</f>
        <v>22.3</v>
      </c>
    </row>
    <row r="214" spans="1:12" ht="15.75" thickBot="1" x14ac:dyDescent="0.25">
      <c r="A214" s="29">
        <f>A196</f>
        <v>2</v>
      </c>
      <c r="B214" s="30">
        <f>B196</f>
        <v>5</v>
      </c>
      <c r="C214" s="96" t="s">
        <v>4</v>
      </c>
      <c r="D214" s="97"/>
      <c r="E214" s="31"/>
      <c r="F214" s="32">
        <f>F203+F213</f>
        <v>1010</v>
      </c>
      <c r="G214" s="32">
        <f t="shared" ref="G214" si="89">G203+G213</f>
        <v>32.25</v>
      </c>
      <c r="H214" s="32">
        <f t="shared" ref="H214" si="90">H203+H213</f>
        <v>23.630000000000003</v>
      </c>
      <c r="I214" s="32">
        <f t="shared" ref="I214" si="91">I203+I213</f>
        <v>142.37</v>
      </c>
      <c r="J214" s="32">
        <f t="shared" ref="J214:L214" si="92">J203+J213</f>
        <v>925</v>
      </c>
      <c r="K214" s="32"/>
      <c r="L214" s="32">
        <f t="shared" si="92"/>
        <v>85.91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65" t="s">
        <v>77</v>
      </c>
      <c r="F215" s="66">
        <v>90</v>
      </c>
      <c r="G215" s="67">
        <v>22.5</v>
      </c>
      <c r="H215" s="67">
        <v>18.899999999999999</v>
      </c>
      <c r="I215" s="68">
        <v>0.3</v>
      </c>
      <c r="J215" s="39">
        <v>295</v>
      </c>
      <c r="K215" s="40">
        <v>132</v>
      </c>
      <c r="L215" s="39">
        <v>63.61</v>
      </c>
    </row>
    <row r="216" spans="1:12" ht="15" x14ac:dyDescent="0.25">
      <c r="A216" s="23"/>
      <c r="B216" s="15"/>
      <c r="C216" s="11"/>
      <c r="D216" s="6"/>
      <c r="E216" s="59" t="s">
        <v>78</v>
      </c>
      <c r="F216" s="60">
        <v>180</v>
      </c>
      <c r="G216" s="60">
        <v>18.600000000000001</v>
      </c>
      <c r="H216" s="60">
        <v>10</v>
      </c>
      <c r="I216" s="60">
        <v>40.4</v>
      </c>
      <c r="J216" s="60">
        <v>350</v>
      </c>
      <c r="K216" s="69">
        <v>7.5</v>
      </c>
      <c r="L216" s="42"/>
    </row>
    <row r="217" spans="1:12" ht="15" x14ac:dyDescent="0.25">
      <c r="A217" s="23"/>
      <c r="B217" s="15"/>
      <c r="C217" s="11"/>
      <c r="D217" s="7" t="s">
        <v>22</v>
      </c>
      <c r="E217" s="52" t="s">
        <v>67</v>
      </c>
      <c r="F217" s="55">
        <v>200</v>
      </c>
      <c r="G217" s="55">
        <v>0.08</v>
      </c>
      <c r="H217" s="55">
        <v>0.12</v>
      </c>
      <c r="I217" s="56">
        <v>15.2</v>
      </c>
      <c r="J217" s="55">
        <v>62</v>
      </c>
      <c r="K217" s="75">
        <v>377</v>
      </c>
      <c r="L217" s="42"/>
    </row>
    <row r="218" spans="1:12" ht="15" x14ac:dyDescent="0.25">
      <c r="A218" s="23"/>
      <c r="B218" s="15"/>
      <c r="C218" s="11"/>
      <c r="D218" s="7" t="s">
        <v>23</v>
      </c>
      <c r="E218" s="41" t="s">
        <v>44</v>
      </c>
      <c r="F218" s="42">
        <v>30</v>
      </c>
      <c r="G218" s="62">
        <v>2.2999999999999998</v>
      </c>
      <c r="H218" s="62">
        <v>0.24</v>
      </c>
      <c r="I218" s="63">
        <v>15</v>
      </c>
      <c r="J218" s="42">
        <v>71</v>
      </c>
      <c r="K218" s="43"/>
      <c r="L218" s="42"/>
    </row>
    <row r="219" spans="1:12" ht="15" x14ac:dyDescent="0.25">
      <c r="A219" s="23"/>
      <c r="B219" s="15"/>
      <c r="C219" s="11"/>
      <c r="D219" s="7" t="s">
        <v>24</v>
      </c>
      <c r="E219" s="59" t="s">
        <v>79</v>
      </c>
      <c r="F219" s="60">
        <v>100</v>
      </c>
      <c r="G219" s="42">
        <v>0</v>
      </c>
      <c r="H219" s="42">
        <v>0</v>
      </c>
      <c r="I219" s="42">
        <v>7</v>
      </c>
      <c r="J219" s="42">
        <v>47</v>
      </c>
      <c r="K219" s="43">
        <v>338</v>
      </c>
      <c r="L219" s="42"/>
    </row>
    <row r="220" spans="1:12" ht="15" x14ac:dyDescent="0.25">
      <c r="A220" s="23"/>
      <c r="B220" s="15"/>
      <c r="C220" s="11"/>
      <c r="D220" s="6"/>
      <c r="E220" s="41" t="s">
        <v>45</v>
      </c>
      <c r="F220" s="42">
        <v>20</v>
      </c>
      <c r="G220" s="62">
        <v>1.5</v>
      </c>
      <c r="H220" s="62">
        <v>0.3</v>
      </c>
      <c r="I220" s="63">
        <v>9</v>
      </c>
      <c r="J220" s="42">
        <v>44</v>
      </c>
      <c r="K220" s="43"/>
      <c r="L220" s="42"/>
    </row>
    <row r="221" spans="1:12" ht="15.75" thickBot="1" x14ac:dyDescent="0.3">
      <c r="A221" s="23"/>
      <c r="B221" s="15"/>
      <c r="C221" s="11"/>
      <c r="D221" s="6" t="s">
        <v>26</v>
      </c>
      <c r="E221" s="76" t="s">
        <v>80</v>
      </c>
      <c r="F221" s="77">
        <v>60</v>
      </c>
      <c r="G221" s="77">
        <v>3.5</v>
      </c>
      <c r="H221" s="77">
        <v>6.1</v>
      </c>
      <c r="I221" s="78">
        <v>9.9</v>
      </c>
      <c r="J221" s="42">
        <v>124</v>
      </c>
      <c r="K221" s="43">
        <v>56</v>
      </c>
      <c r="L221" s="42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680</v>
      </c>
      <c r="G222" s="19">
        <f t="shared" ref="G222:J222" si="93">SUM(G215:G221)</f>
        <v>48.48</v>
      </c>
      <c r="H222" s="19">
        <f t="shared" si="93"/>
        <v>35.659999999999997</v>
      </c>
      <c r="I222" s="19">
        <f t="shared" si="93"/>
        <v>96.8</v>
      </c>
      <c r="J222" s="19">
        <f t="shared" si="93"/>
        <v>993</v>
      </c>
      <c r="K222" s="25"/>
      <c r="L222" s="19">
        <f t="shared" ref="L222" si="94">SUM(L215:L221)</f>
        <v>63.61</v>
      </c>
    </row>
    <row r="223" spans="1:12" ht="15" x14ac:dyDescent="0.25">
      <c r="A223" s="26">
        <f>A215</f>
        <v>2</v>
      </c>
      <c r="B223" s="13">
        <v>6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 x14ac:dyDescent="0.25">
      <c r="A224" s="23"/>
      <c r="B224" s="15"/>
      <c r="C224" s="11"/>
      <c r="D224" s="7" t="s">
        <v>27</v>
      </c>
      <c r="E224" s="59"/>
      <c r="F224" s="60"/>
      <c r="G224" s="60"/>
      <c r="H224" s="60"/>
      <c r="I224" s="61"/>
      <c r="J224" s="42"/>
      <c r="K224" s="43"/>
      <c r="L224" s="42"/>
    </row>
    <row r="225" spans="1:12" ht="15" x14ac:dyDescent="0.25">
      <c r="A225" s="23"/>
      <c r="B225" s="15"/>
      <c r="C225" s="11"/>
      <c r="D225" s="7" t="s">
        <v>28</v>
      </c>
      <c r="E225" s="41"/>
      <c r="F225" s="42"/>
      <c r="G225" s="42"/>
      <c r="H225" s="42"/>
      <c r="I225" s="42"/>
      <c r="J225" s="42"/>
      <c r="K225" s="43"/>
      <c r="L225" s="42"/>
    </row>
    <row r="226" spans="1:12" ht="15" x14ac:dyDescent="0.25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7" t="s">
        <v>30</v>
      </c>
      <c r="E227" s="52"/>
      <c r="F227" s="55"/>
      <c r="G227" s="55"/>
      <c r="H227" s="55"/>
      <c r="I227" s="56"/>
      <c r="J227" s="42"/>
      <c r="K227" s="43"/>
      <c r="L227" s="42"/>
    </row>
    <row r="228" spans="1:12" ht="15" x14ac:dyDescent="0.25">
      <c r="A228" s="23"/>
      <c r="B228" s="15"/>
      <c r="C228" s="11"/>
      <c r="D228" s="7" t="s">
        <v>31</v>
      </c>
      <c r="E228" s="41"/>
      <c r="F228" s="60"/>
      <c r="G228" s="62"/>
      <c r="H228" s="62"/>
      <c r="I228" s="63"/>
      <c r="J228" s="60"/>
      <c r="K228" s="43"/>
      <c r="L228" s="42"/>
    </row>
    <row r="229" spans="1:12" ht="15" x14ac:dyDescent="0.25">
      <c r="A229" s="23"/>
      <c r="B229" s="15"/>
      <c r="C229" s="11"/>
      <c r="D229" s="7" t="s">
        <v>32</v>
      </c>
      <c r="E229" s="41"/>
      <c r="F229" s="60"/>
      <c r="G229" s="62"/>
      <c r="H229" s="62"/>
      <c r="I229" s="63"/>
      <c r="J229" s="60"/>
      <c r="K229" s="43"/>
      <c r="L229" s="42"/>
    </row>
    <row r="230" spans="1:12" ht="15" x14ac:dyDescent="0.25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5">SUM(G223:G231)</f>
        <v>0</v>
      </c>
      <c r="H232" s="19">
        <f t="shared" si="95"/>
        <v>0</v>
      </c>
      <c r="I232" s="19">
        <f t="shared" si="95"/>
        <v>0</v>
      </c>
      <c r="J232" s="19">
        <f t="shared" si="95"/>
        <v>0</v>
      </c>
      <c r="K232" s="25"/>
      <c r="L232" s="19">
        <f t="shared" ref="L232" si="96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96" t="s">
        <v>4</v>
      </c>
      <c r="D233" s="97"/>
      <c r="E233" s="31"/>
      <c r="F233" s="32">
        <f>F222+F232</f>
        <v>680</v>
      </c>
      <c r="G233" s="32">
        <f t="shared" ref="G233:J233" si="97">G222+G232</f>
        <v>48.48</v>
      </c>
      <c r="H233" s="32">
        <f t="shared" si="97"/>
        <v>35.659999999999997</v>
      </c>
      <c r="I233" s="32">
        <f t="shared" si="97"/>
        <v>96.8</v>
      </c>
      <c r="J233" s="32">
        <f t="shared" si="97"/>
        <v>993</v>
      </c>
      <c r="K233" s="32"/>
      <c r="L233" s="32">
        <f t="shared" ref="L233" si="98">L222+L232</f>
        <v>63.61</v>
      </c>
    </row>
    <row r="234" spans="1:12" ht="15" x14ac:dyDescent="0.2">
      <c r="A234" s="33"/>
      <c r="B234" s="33"/>
      <c r="C234" s="85"/>
      <c r="D234" s="86"/>
      <c r="E234" s="87"/>
      <c r="F234" s="88"/>
      <c r="G234" s="88"/>
      <c r="H234" s="88"/>
      <c r="I234" s="88"/>
      <c r="J234" s="88"/>
      <c r="K234" s="88"/>
      <c r="L234" s="88"/>
    </row>
    <row r="235" spans="1:12" ht="15" x14ac:dyDescent="0.2">
      <c r="A235" s="33"/>
      <c r="B235" s="33"/>
      <c r="C235" s="85"/>
      <c r="D235" s="86"/>
      <c r="E235" s="87"/>
      <c r="F235" s="88"/>
      <c r="G235" s="88"/>
      <c r="H235" s="88"/>
      <c r="I235" s="88"/>
      <c r="J235" s="88"/>
      <c r="K235" s="88"/>
      <c r="L235" s="88"/>
    </row>
    <row r="236" spans="1:12" ht="15.75" thickBot="1" x14ac:dyDescent="0.25">
      <c r="A236" s="79"/>
      <c r="B236" s="80"/>
      <c r="C236" s="81"/>
      <c r="D236" s="82"/>
      <c r="E236" s="83"/>
      <c r="F236" s="84"/>
      <c r="G236" s="84"/>
      <c r="H236" s="84"/>
      <c r="I236" s="84"/>
      <c r="J236" s="84"/>
      <c r="K236" s="84"/>
      <c r="L236" s="84"/>
    </row>
    <row r="237" spans="1:12" ht="13.5" thickBot="1" x14ac:dyDescent="0.25">
      <c r="A237" s="27"/>
      <c r="B237" s="28"/>
      <c r="C237" s="100" t="s">
        <v>5</v>
      </c>
      <c r="D237" s="100"/>
      <c r="E237" s="100"/>
      <c r="F237" s="34">
        <f>(F24+F43+F62+F81+F100+F138+F157+F176+F195+F214)/(IF(F24=0,0,1)+IF(F43=0,0,1)+IF(F62=0,0,1)+IF(F81=0,0,1)+IF(F100=0,0,1)+IF(F138=0,0,1)+IF(F157=0,0,1)+IF(F176=0,0,1)+IF(F195=0,0,1)+IF(F214=0,0,1))</f>
        <v>1057.5</v>
      </c>
      <c r="G237" s="34">
        <f>(G24+G43+G62+G81+G100+G138+G157+G176+G195+G214)/(IF(G24=0,0,1)+IF(G43=0,0,1)+IF(G62=0,0,1)+IF(G81=0,0,1)+IF(G100=0,0,1)+IF(G138=0,0,1)+IF(G157=0,0,1)+IF(G176=0,0,1)+IF(G195=0,0,1)+IF(G214=0,0,1))</f>
        <v>43.239499999999992</v>
      </c>
      <c r="H237" s="34">
        <f>(H24+H43+H62+H81+H100+H138+H157+H176+H195+H214)/(IF(H24=0,0,1)+IF(H43=0,0,1)+IF(H62=0,0,1)+IF(H81=0,0,1)+IF(H100=0,0,1)+IF(H138=0,0,1)+IF(H157=0,0,1)+IF(H176=0,0,1)+IF(H195=0,0,1)+IF(H214=0,0,1))</f>
        <v>29.582000000000001</v>
      </c>
      <c r="I237" s="34">
        <f>(I24+I43+I62+I81+I100+I138+I157+I176+I195+I214)/(IF(I24=0,0,1)+IF(I43=0,0,1)+IF(I62=0,0,1)+IF(I81=0,0,1)+IF(I100=0,0,1)+IF(I138=0,0,1)+IF(I157=0,0,1)+IF(I176=0,0,1)+IF(I195=0,0,1)+IF(I214=0,0,1))</f>
        <v>154.90600000000001</v>
      </c>
      <c r="J237" s="34">
        <f>(J24+J43+J62+J81+J100+J138+J157+J176+J195+J214)/(IF(J24=0,0,1)+IF(J43=0,0,1)+IF(J62=0,0,1)+IF(J81=0,0,1)+IF(J100=0,0,1)+IF(J138=0,0,1)+IF(J157=0,0,1)+IF(J176=0,0,1)+IF(J195=0,0,1)+IF(J214=0,0,1))</f>
        <v>1046.6950000000002</v>
      </c>
      <c r="K237" s="34"/>
      <c r="L237" s="34">
        <f>(L24+L43+L62+L81+L100+L138+L157+L176+L195+L214)/(IF(L24=0,0,1)+IF(L43=0,0,1)+IF(L62=0,0,1)+IF(L81=0,0,1)+IF(L100=0,0,1)+IF(L138=0,0,1)+IF(L157=0,0,1)+IF(L176=0,0,1)+IF(L195=0,0,1)+IF(L214=0,0,1))</f>
        <v>85.909999999999982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7:E237"/>
    <mergeCell ref="C214:D214"/>
    <mergeCell ref="C138:D138"/>
    <mergeCell ref="C157:D157"/>
    <mergeCell ref="C176:D176"/>
    <mergeCell ref="C195:D195"/>
    <mergeCell ref="C233:D233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2023-10-17T16:54:19Z</dcterms:modified>
</cp:coreProperties>
</file>