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G:\сайт школы\на сайт с эл. подписью\2025 год\питание\"/>
    </mc:Choice>
  </mc:AlternateContent>
  <xr:revisionPtr revIDLastSave="0" documentId="13_ncr:1_{4D5A6A08-0071-42AB-BF1C-1D8AEF06BDD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I13" i="1"/>
  <c r="H13" i="1"/>
  <c r="G13" i="1"/>
  <c r="F13" i="1"/>
  <c r="F24" i="1" s="1"/>
  <c r="F176" i="1" l="1"/>
  <c r="F43" i="1"/>
  <c r="F233" i="1"/>
  <c r="J233" i="1"/>
  <c r="I233" i="1"/>
  <c r="H233" i="1"/>
  <c r="G233" i="1"/>
  <c r="F214" i="1"/>
  <c r="H214" i="1"/>
  <c r="G214" i="1"/>
  <c r="I214" i="1"/>
  <c r="J214" i="1"/>
  <c r="F195" i="1"/>
  <c r="I195" i="1"/>
  <c r="G195" i="1"/>
  <c r="H195" i="1"/>
  <c r="J195" i="1"/>
  <c r="I176" i="1"/>
  <c r="G176" i="1"/>
  <c r="H176" i="1"/>
  <c r="J176" i="1"/>
  <c r="J157" i="1"/>
  <c r="I157" i="1"/>
  <c r="H157" i="1"/>
  <c r="G157" i="1"/>
  <c r="F157" i="1"/>
  <c r="H138" i="1"/>
  <c r="J138" i="1"/>
  <c r="I138" i="1"/>
  <c r="G138" i="1"/>
  <c r="F138" i="1"/>
  <c r="H119" i="1"/>
  <c r="G119" i="1"/>
  <c r="F119" i="1"/>
  <c r="J100" i="1"/>
  <c r="I100" i="1"/>
  <c r="H100" i="1"/>
  <c r="G100" i="1"/>
  <c r="F100" i="1"/>
  <c r="F81" i="1"/>
  <c r="I81" i="1"/>
  <c r="J81" i="1"/>
  <c r="H81" i="1"/>
  <c r="G81" i="1"/>
  <c r="F62" i="1"/>
  <c r="I62" i="1"/>
  <c r="J62" i="1"/>
  <c r="H62" i="1"/>
  <c r="G62" i="1"/>
  <c r="J43" i="1"/>
  <c r="I43" i="1"/>
  <c r="H43" i="1"/>
  <c r="G43" i="1"/>
  <c r="G24" i="1"/>
  <c r="J24" i="1"/>
  <c r="I24" i="1"/>
  <c r="H24" i="1"/>
  <c r="F234" i="1" l="1"/>
  <c r="J234" i="1"/>
  <c r="I234" i="1"/>
  <c r="H234" i="1"/>
  <c r="G234" i="1"/>
</calcChain>
</file>

<file path=xl/sharedStrings.xml><?xml version="1.0" encoding="utf-8"?>
<sst xmlns="http://schemas.openxmlformats.org/spreadsheetml/2006/main" count="321" uniqueCount="92">
  <si>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</si>
  <si>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</si>
  <si>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</si>
  <si>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</si>
  <si>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</si>
  <si>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</si>
  <si>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</si>
  <si>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</si>
  <si>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</si>
  <si>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</si>
  <si>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</si>
  <si>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</si>
  <si>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</si>
  <si>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</si>
  <si>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</si>
  <si>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</si>
  <si>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</si>
  <si>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</si>
  <si>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</si>
  <si>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</si>
  <si>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</si>
  <si>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</si>
  <si>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</si>
  <si>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</si>
  <si>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</si>
  <si>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</si>
  <si>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</si>
  <si>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</si>
  <si>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</si>
  <si>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</si>
  <si>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</si>
  <si>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</si>
  <si>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</si>
  <si>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</si>
  <si>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</si>
  <si>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</si>
  <si>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</si>
  <si>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</si>
  <si>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</si>
  <si>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>макаронные изделия отварные с маслом сливочным</t>
  </si>
  <si>
    <t>компот из сухофруктов</t>
  </si>
  <si>
    <t>ржаной</t>
  </si>
  <si>
    <t>плоды и ягоды свежие (яблоки)</t>
  </si>
  <si>
    <t>каша гречневая рассыпчатая</t>
  </si>
  <si>
    <t>чай с сахаром, с лимоном</t>
  </si>
  <si>
    <t>сыр порционно</t>
  </si>
  <si>
    <t>чай с сахаром с яблоком</t>
  </si>
  <si>
    <t>пшеничный</t>
  </si>
  <si>
    <t>чай витаминный с шиповником</t>
  </si>
  <si>
    <t>рыба тушеная в томате с овощами</t>
  </si>
  <si>
    <t>тефтели куриные с гречневой крупой в сметанно-томатном соусе</t>
  </si>
  <si>
    <t>рассольник Ленинградский с куриными фрикадельками со сметаной</t>
  </si>
  <si>
    <t>96\105</t>
  </si>
  <si>
    <t>компот из свежих яблок с изюмом</t>
  </si>
  <si>
    <t>суп лапша домашняя с мясом птицы</t>
  </si>
  <si>
    <t>из шиповника</t>
  </si>
  <si>
    <t>суп крестьянский с крупой (пшено) с куриными фрикадельками со сметаной</t>
  </si>
  <si>
    <t>харчо с мясом птицысо сметаной</t>
  </si>
  <si>
    <t>суп картофельный с вермишелью с куриными фрикадельками</t>
  </si>
  <si>
    <t>суп с рисовой крупой и мясными фрикадельками</t>
  </si>
  <si>
    <t>рассольник домашний с мясными фрикадельками</t>
  </si>
  <si>
    <t>Борщ из свежей капусты с мясными фрикадельками, со сметаной</t>
  </si>
  <si>
    <t>Салат из моркови с яблоками</t>
  </si>
  <si>
    <t>сосиски отварные</t>
  </si>
  <si>
    <t>компот из сухофруктов (75С)</t>
  </si>
  <si>
    <t>сырники из творога с молочной кашей "Дружба" с маслом сливочным</t>
  </si>
  <si>
    <t xml:space="preserve">чай с сахаром </t>
  </si>
  <si>
    <t>Гуляш из куриной грудки</t>
  </si>
  <si>
    <t>Свекла отварная дольками</t>
  </si>
  <si>
    <t>Тефтели мясные в сметанно- томатном соусе</t>
  </si>
  <si>
    <t>Напиток из свежих фруктов (75С)</t>
  </si>
  <si>
    <t>Пшеничный</t>
  </si>
  <si>
    <t>Салат из свежей капусты с морковью</t>
  </si>
  <si>
    <t>Чай с сахаром с лимоном</t>
  </si>
  <si>
    <t>Сырники из творога с кашей пшеной молочной с маслом сливочным</t>
  </si>
  <si>
    <t>щи из свежей капусты с картофелем, на мясном  бульоне ,со  сметаной</t>
  </si>
  <si>
    <t>Компот из сухофруктов</t>
  </si>
  <si>
    <t>Плов из куриной грудки с рисовой крупой</t>
  </si>
  <si>
    <t>Компот из свежих яблок (75С)</t>
  </si>
  <si>
    <t>суп картофельный с горохом,  на курином бульоне</t>
  </si>
  <si>
    <t>Компот из изюма и урюка</t>
  </si>
  <si>
    <t>Овощи тушеные с мясом</t>
  </si>
  <si>
    <t xml:space="preserve">12 лет и старше </t>
  </si>
  <si>
    <t>котлета из мяса птицы с картофельным пюре с маслом сливочным</t>
  </si>
  <si>
    <t xml:space="preserve">Макаронные изделия отварные </t>
  </si>
  <si>
    <t>биточки рыбные с рисом отварным рассыпчатым с маслом сливочным</t>
  </si>
  <si>
    <t xml:space="preserve">пюре картофельное </t>
  </si>
  <si>
    <t>Чай "Витаминный" с шиповником</t>
  </si>
  <si>
    <t>Котлеты "Аппетитные" с кашей гречневой рассыпчатой с маслом сливочным</t>
  </si>
  <si>
    <t>МБОУ "Зеленорощинская сош им. М. Горького" МО "ЛМР" РТ</t>
  </si>
  <si>
    <t>директор</t>
  </si>
  <si>
    <t>А. В. Анисахарова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</si>
</sst>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89</v>
      </c>
      <c r="D1" s="57"/>
      <c r="E1" s="57"/>
      <c r="F1" s="12" t="s">
        <v>15</v>
      </c>
      <c r="G1" s="2" t="s">
        <v>16</v>
      </c>
      <c r="H1" s="58" t="s">
        <v>90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17</v>
      </c>
      <c r="H2" s="58" t="s">
        <v>91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82</v>
      </c>
      <c r="G3" s="2" t="s">
        <v>18</v>
      </c>
      <c r="H3" s="48">
        <v>9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51</v>
      </c>
      <c r="F6" s="40">
        <v>265</v>
      </c>
      <c r="G6" s="40">
        <v>3.51</v>
      </c>
      <c r="H6" s="40">
        <v>7.16</v>
      </c>
      <c r="I6" s="40">
        <v>12.96</v>
      </c>
      <c r="J6" s="40">
        <v>135.94999999999999</v>
      </c>
      <c r="K6" s="41" t="s">
        <v>52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53</v>
      </c>
      <c r="F8" s="43">
        <v>200</v>
      </c>
      <c r="G8" s="43">
        <v>0.25</v>
      </c>
      <c r="H8" s="43">
        <v>0.12</v>
      </c>
      <c r="I8" s="43">
        <v>28.87</v>
      </c>
      <c r="J8" s="43">
        <v>118.4</v>
      </c>
      <c r="K8" s="44" t="s">
        <v>38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>
        <v>134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495</v>
      </c>
      <c r="G13" s="19">
        <f t="shared" ref="G13:J13" si="0">SUM(G6:G12)</f>
        <v>5.74</v>
      </c>
      <c r="H13" s="19">
        <f t="shared" si="0"/>
        <v>7.6400000000000006</v>
      </c>
      <c r="I13" s="19">
        <f t="shared" si="0"/>
        <v>53.71</v>
      </c>
      <c r="J13" s="19">
        <f t="shared" si="0"/>
        <v>313.75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62</v>
      </c>
      <c r="F14" s="43">
        <v>100</v>
      </c>
      <c r="G14" s="43">
        <v>1.06</v>
      </c>
      <c r="H14" s="43">
        <v>4.22</v>
      </c>
      <c r="I14" s="43">
        <v>8.52</v>
      </c>
      <c r="J14" s="43">
        <v>84.85</v>
      </c>
      <c r="K14" s="44" t="s">
        <v>38</v>
      </c>
      <c r="L14" s="43"/>
    </row>
    <row r="15" spans="1:12" ht="15" x14ac:dyDescent="0.25">
      <c r="A15" s="23"/>
      <c r="B15" s="15"/>
      <c r="C15" s="11"/>
      <c r="D15" s="7" t="s">
        <v>26</v>
      </c>
      <c r="E15" s="42" t="s">
        <v>63</v>
      </c>
      <c r="F15" s="43">
        <v>90</v>
      </c>
      <c r="G15" s="43">
        <v>10.8</v>
      </c>
      <c r="H15" s="43">
        <v>13.5</v>
      </c>
      <c r="I15" s="43">
        <v>0.9</v>
      </c>
      <c r="J15" s="43">
        <v>169.3</v>
      </c>
      <c r="K15" s="44" t="s">
        <v>38</v>
      </c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 t="s">
        <v>39</v>
      </c>
      <c r="F17" s="43">
        <v>155</v>
      </c>
      <c r="G17" s="43">
        <v>5.7</v>
      </c>
      <c r="H17" s="43">
        <v>4.3</v>
      </c>
      <c r="I17" s="43">
        <v>31.99</v>
      </c>
      <c r="J17" s="43">
        <v>189.3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64</v>
      </c>
      <c r="F18" s="43">
        <v>200</v>
      </c>
      <c r="G18" s="43">
        <v>0.66</v>
      </c>
      <c r="H18" s="43">
        <v>0.09</v>
      </c>
      <c r="I18" s="43">
        <v>22.03</v>
      </c>
      <c r="J18" s="43">
        <v>92.8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47</v>
      </c>
      <c r="F19" s="43">
        <v>25</v>
      </c>
      <c r="G19" s="43">
        <v>1.9</v>
      </c>
      <c r="H19" s="43">
        <v>0.2</v>
      </c>
      <c r="I19" s="43">
        <v>12.3</v>
      </c>
      <c r="J19" s="43">
        <v>58.75</v>
      </c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41</v>
      </c>
      <c r="F20" s="43">
        <v>30</v>
      </c>
      <c r="G20" s="43">
        <v>1.98</v>
      </c>
      <c r="H20" s="43">
        <v>0.36</v>
      </c>
      <c r="I20" s="43">
        <v>11.88</v>
      </c>
      <c r="J20" s="43">
        <v>59.4</v>
      </c>
      <c r="K20" s="44">
        <v>134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600</v>
      </c>
      <c r="G23" s="19">
        <f t="shared" ref="G23:J23" si="2">SUM(G14:G22)</f>
        <v>22.1</v>
      </c>
      <c r="H23" s="19">
        <f t="shared" si="2"/>
        <v>22.669999999999998</v>
      </c>
      <c r="I23" s="19">
        <f t="shared" si="2"/>
        <v>87.61999999999999</v>
      </c>
      <c r="J23" s="19">
        <f t="shared" si="2"/>
        <v>654.4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1095</v>
      </c>
      <c r="G24" s="32">
        <f t="shared" ref="G24:J24" si="4">G13+G23</f>
        <v>27.840000000000003</v>
      </c>
      <c r="H24" s="32">
        <f t="shared" si="4"/>
        <v>30.31</v>
      </c>
      <c r="I24" s="32">
        <f t="shared" si="4"/>
        <v>141.32999999999998</v>
      </c>
      <c r="J24" s="32">
        <f t="shared" si="4"/>
        <v>968.15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54</v>
      </c>
      <c r="F25" s="40">
        <v>260</v>
      </c>
      <c r="G25" s="40">
        <v>5.65</v>
      </c>
      <c r="H25" s="40">
        <v>6.1</v>
      </c>
      <c r="I25" s="40">
        <v>11.62</v>
      </c>
      <c r="J25" s="40">
        <v>132.55000000000001</v>
      </c>
      <c r="K25" s="41">
        <v>113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21</v>
      </c>
      <c r="E27" s="42" t="s">
        <v>55</v>
      </c>
      <c r="F27" s="43">
        <v>200</v>
      </c>
      <c r="G27" s="43">
        <v>0.68</v>
      </c>
      <c r="H27" s="43">
        <v>0.28000000000000003</v>
      </c>
      <c r="I27" s="43">
        <v>10.78</v>
      </c>
      <c r="J27" s="43">
        <v>48.2</v>
      </c>
      <c r="K27" s="44" t="s">
        <v>38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>
        <v>134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490</v>
      </c>
      <c r="G32" s="19">
        <f t="shared" ref="G32:L32" si="6">SUM(G25:G31)</f>
        <v>8.31</v>
      </c>
      <c r="H32" s="19">
        <f t="shared" si="6"/>
        <v>6.74</v>
      </c>
      <c r="I32" s="19">
        <f t="shared" si="6"/>
        <v>34.28</v>
      </c>
      <c r="J32" s="19">
        <f t="shared" si="6"/>
        <v>240.15</v>
      </c>
      <c r="K32" s="25"/>
      <c r="L32" s="19">
        <f t="shared" si="6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42</v>
      </c>
      <c r="F33" s="43">
        <v>100</v>
      </c>
      <c r="G33" s="43">
        <v>0.4</v>
      </c>
      <c r="H33" s="43">
        <v>0.4</v>
      </c>
      <c r="I33" s="43">
        <v>9.8000000000000007</v>
      </c>
      <c r="J33" s="43">
        <v>47</v>
      </c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65</v>
      </c>
      <c r="F36" s="43">
        <v>235</v>
      </c>
      <c r="G36" s="43">
        <v>15.7</v>
      </c>
      <c r="H36" s="43">
        <v>16.829999999999998</v>
      </c>
      <c r="I36" s="43">
        <v>41.19</v>
      </c>
      <c r="J36" s="43">
        <v>376.8</v>
      </c>
      <c r="K36" s="44" t="s">
        <v>38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66</v>
      </c>
      <c r="F37" s="43">
        <v>200</v>
      </c>
      <c r="G37" s="43">
        <v>7.0000000000000007E-2</v>
      </c>
      <c r="H37" s="43">
        <v>0.02</v>
      </c>
      <c r="I37" s="43">
        <v>10</v>
      </c>
      <c r="J37" s="43">
        <v>40</v>
      </c>
      <c r="K37" s="44">
        <v>376</v>
      </c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41</v>
      </c>
      <c r="F39" s="43">
        <v>30</v>
      </c>
      <c r="G39" s="43">
        <v>1.98</v>
      </c>
      <c r="H39" s="43">
        <v>0.36</v>
      </c>
      <c r="I39" s="43">
        <v>11.88</v>
      </c>
      <c r="J39" s="43">
        <v>59.4</v>
      </c>
      <c r="K39" s="44">
        <v>134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565</v>
      </c>
      <c r="G42" s="19">
        <f t="shared" ref="G42:L42" si="7">SUM(G33:G41)</f>
        <v>18.149999999999999</v>
      </c>
      <c r="H42" s="19">
        <f t="shared" si="7"/>
        <v>17.609999999999996</v>
      </c>
      <c r="I42" s="19">
        <f t="shared" si="7"/>
        <v>72.86999999999999</v>
      </c>
      <c r="J42" s="19">
        <f t="shared" si="7"/>
        <v>523.20000000000005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1055</v>
      </c>
      <c r="G43" s="32">
        <f t="shared" ref="G43:L43" si="8">G32+G42</f>
        <v>26.46</v>
      </c>
      <c r="H43" s="32">
        <f t="shared" si="8"/>
        <v>24.349999999999994</v>
      </c>
      <c r="I43" s="32">
        <f t="shared" si="8"/>
        <v>107.14999999999999</v>
      </c>
      <c r="J43" s="32">
        <f t="shared" si="8"/>
        <v>763.35</v>
      </c>
      <c r="K43" s="32"/>
      <c r="L43" s="32">
        <f t="shared" si="8"/>
        <v>0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61</v>
      </c>
      <c r="F44" s="40">
        <v>265</v>
      </c>
      <c r="G44" s="40">
        <v>3.93</v>
      </c>
      <c r="H44" s="40">
        <v>6.84</v>
      </c>
      <c r="I44" s="40">
        <v>11.19</v>
      </c>
      <c r="J44" s="40">
        <v>131.46</v>
      </c>
      <c r="K44" s="41">
        <v>82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66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41</v>
      </c>
      <c r="F47" s="43">
        <v>30</v>
      </c>
      <c r="G47" s="43">
        <v>1.98</v>
      </c>
      <c r="H47" s="43">
        <v>0.36</v>
      </c>
      <c r="I47" s="43">
        <v>11.88</v>
      </c>
      <c r="J47" s="43">
        <v>59.4</v>
      </c>
      <c r="K47" s="44">
        <v>134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495</v>
      </c>
      <c r="G51" s="19">
        <f t="shared" ref="G51:L51" si="9">SUM(G44:G50)</f>
        <v>5.98</v>
      </c>
      <c r="H51" s="19">
        <f t="shared" si="9"/>
        <v>7.22</v>
      </c>
      <c r="I51" s="19">
        <f t="shared" si="9"/>
        <v>33.07</v>
      </c>
      <c r="J51" s="19">
        <f t="shared" si="9"/>
        <v>230.86</v>
      </c>
      <c r="K51" s="25"/>
      <c r="L51" s="19">
        <f t="shared" si="9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45</v>
      </c>
      <c r="F52" s="43">
        <v>10</v>
      </c>
      <c r="G52" s="43">
        <v>2.63</v>
      </c>
      <c r="H52" s="43">
        <v>2.66</v>
      </c>
      <c r="I52" s="43">
        <v>0</v>
      </c>
      <c r="J52" s="43">
        <v>34.33</v>
      </c>
      <c r="K52" s="44">
        <v>15</v>
      </c>
      <c r="L52" s="43"/>
    </row>
    <row r="53" spans="1:12" ht="15" x14ac:dyDescent="0.25">
      <c r="A53" s="23"/>
      <c r="B53" s="15"/>
      <c r="C53" s="11"/>
      <c r="D53" s="7" t="s">
        <v>26</v>
      </c>
      <c r="E53" s="42" t="s">
        <v>67</v>
      </c>
      <c r="F53" s="43">
        <v>100</v>
      </c>
      <c r="G53" s="43">
        <v>9.94</v>
      </c>
      <c r="H53" s="43">
        <v>13.83</v>
      </c>
      <c r="I53" s="43">
        <v>9.9</v>
      </c>
      <c r="J53" s="43">
        <v>170.39</v>
      </c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 t="s">
        <v>43</v>
      </c>
      <c r="F55" s="43">
        <v>180</v>
      </c>
      <c r="G55" s="43">
        <v>4.5199999999999996</v>
      </c>
      <c r="H55" s="43">
        <v>3.75</v>
      </c>
      <c r="I55" s="43">
        <v>47.66</v>
      </c>
      <c r="J55" s="43">
        <v>256.8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29</v>
      </c>
      <c r="E56" s="42" t="s">
        <v>44</v>
      </c>
      <c r="F56" s="43">
        <v>200</v>
      </c>
      <c r="G56" s="43">
        <v>0.11</v>
      </c>
      <c r="H56" s="43">
        <v>0.02</v>
      </c>
      <c r="I56" s="43">
        <v>10.15</v>
      </c>
      <c r="J56" s="43">
        <v>41.32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47</v>
      </c>
      <c r="F57" s="43">
        <v>20</v>
      </c>
      <c r="G57" s="43">
        <v>1.52</v>
      </c>
      <c r="H57" s="43">
        <v>0.16</v>
      </c>
      <c r="I57" s="43">
        <v>9.84</v>
      </c>
      <c r="J57" s="43">
        <v>47</v>
      </c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41</v>
      </c>
      <c r="F58" s="43">
        <v>40</v>
      </c>
      <c r="G58" s="43">
        <v>2.54</v>
      </c>
      <c r="H58" s="43">
        <v>0.48</v>
      </c>
      <c r="I58" s="43">
        <v>15.84</v>
      </c>
      <c r="J58" s="43">
        <v>79.2</v>
      </c>
      <c r="K58" s="44">
        <v>134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550</v>
      </c>
      <c r="G61" s="19">
        <f t="shared" ref="G61:L61" si="10">SUM(G52:G60)</f>
        <v>21.259999999999998</v>
      </c>
      <c r="H61" s="19">
        <f t="shared" si="10"/>
        <v>20.900000000000002</v>
      </c>
      <c r="I61" s="19">
        <f t="shared" si="10"/>
        <v>93.39</v>
      </c>
      <c r="J61" s="19">
        <f t="shared" si="10"/>
        <v>629.04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1045</v>
      </c>
      <c r="G62" s="32">
        <f t="shared" ref="G62:L62" si="11">G51+G61</f>
        <v>27.24</v>
      </c>
      <c r="H62" s="32">
        <f t="shared" si="11"/>
        <v>28.12</v>
      </c>
      <c r="I62" s="32">
        <f t="shared" si="11"/>
        <v>126.46000000000001</v>
      </c>
      <c r="J62" s="32">
        <f t="shared" si="11"/>
        <v>859.9</v>
      </c>
      <c r="K62" s="32"/>
      <c r="L62" s="32">
        <f t="shared" si="11"/>
        <v>0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56</v>
      </c>
      <c r="F63" s="40">
        <v>265</v>
      </c>
      <c r="G63" s="40">
        <v>2.98</v>
      </c>
      <c r="H63" s="40">
        <v>6.99</v>
      </c>
      <c r="I63" s="40">
        <v>7.07</v>
      </c>
      <c r="J63" s="40">
        <v>104.95</v>
      </c>
      <c r="K63" s="41">
        <v>98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66</v>
      </c>
      <c r="F65" s="43">
        <v>200</v>
      </c>
      <c r="G65" s="43">
        <v>7.0000000000000007E-2</v>
      </c>
      <c r="H65" s="43">
        <v>0.02</v>
      </c>
      <c r="I65" s="43">
        <v>10</v>
      </c>
      <c r="J65" s="43">
        <v>40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>
        <v>134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495</v>
      </c>
      <c r="G70" s="19">
        <f t="shared" ref="G70:L70" si="12">SUM(G63:G69)</f>
        <v>5.0299999999999994</v>
      </c>
      <c r="H70" s="19">
        <f t="shared" si="12"/>
        <v>7.37</v>
      </c>
      <c r="I70" s="19">
        <f t="shared" si="12"/>
        <v>28.950000000000003</v>
      </c>
      <c r="J70" s="19">
        <f t="shared" si="12"/>
        <v>204.35</v>
      </c>
      <c r="K70" s="25"/>
      <c r="L70" s="19">
        <f t="shared" si="1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68</v>
      </c>
      <c r="F71" s="43">
        <v>100</v>
      </c>
      <c r="G71" s="43">
        <v>1.8</v>
      </c>
      <c r="H71" s="43">
        <v>0.1</v>
      </c>
      <c r="I71" s="43">
        <v>9.8000000000000007</v>
      </c>
      <c r="J71" s="43">
        <v>48</v>
      </c>
      <c r="K71" s="44" t="s">
        <v>38</v>
      </c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83</v>
      </c>
      <c r="F72" s="43">
        <v>243</v>
      </c>
      <c r="G72" s="43">
        <v>13.28</v>
      </c>
      <c r="H72" s="43">
        <v>18.579999999999998</v>
      </c>
      <c r="I72" s="43">
        <v>34.26</v>
      </c>
      <c r="J72" s="43">
        <v>348.45</v>
      </c>
      <c r="K72" s="44" t="s">
        <v>38</v>
      </c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46</v>
      </c>
      <c r="F75" s="43">
        <v>200</v>
      </c>
      <c r="G75" s="43">
        <v>0.11</v>
      </c>
      <c r="H75" s="43">
        <v>0.06</v>
      </c>
      <c r="I75" s="43">
        <v>10.98</v>
      </c>
      <c r="J75" s="43">
        <v>44.7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47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41</v>
      </c>
      <c r="F77" s="43">
        <v>30</v>
      </c>
      <c r="G77" s="43">
        <v>1.98</v>
      </c>
      <c r="H77" s="43">
        <v>0.36</v>
      </c>
      <c r="I77" s="43">
        <v>11.88</v>
      </c>
      <c r="J77" s="43">
        <v>59.4</v>
      </c>
      <c r="K77" s="44">
        <v>134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593</v>
      </c>
      <c r="G80" s="19">
        <f t="shared" ref="G80:L80" si="13">SUM(G71:G79)</f>
        <v>18.690000000000001</v>
      </c>
      <c r="H80" s="19">
        <f t="shared" si="13"/>
        <v>19.259999999999998</v>
      </c>
      <c r="I80" s="19">
        <f t="shared" si="13"/>
        <v>76.760000000000005</v>
      </c>
      <c r="J80" s="19">
        <f t="shared" si="13"/>
        <v>547.54999999999995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1088</v>
      </c>
      <c r="G81" s="32">
        <f t="shared" ref="G81:L81" si="14">G70+G80</f>
        <v>23.72</v>
      </c>
      <c r="H81" s="32">
        <f t="shared" si="14"/>
        <v>26.63</v>
      </c>
      <c r="I81" s="32">
        <f t="shared" si="14"/>
        <v>105.71000000000001</v>
      </c>
      <c r="J81" s="32">
        <f t="shared" si="14"/>
        <v>751.9</v>
      </c>
      <c r="K81" s="32"/>
      <c r="L81" s="32">
        <f t="shared" si="14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57</v>
      </c>
      <c r="F82" s="40">
        <v>265</v>
      </c>
      <c r="G82" s="40">
        <v>3.18</v>
      </c>
      <c r="H82" s="40">
        <v>7.4</v>
      </c>
      <c r="I82" s="40">
        <v>2.1</v>
      </c>
      <c r="J82" s="40">
        <v>86.8</v>
      </c>
      <c r="K82" s="41">
        <v>115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92.9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41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>
        <v>134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495</v>
      </c>
      <c r="G89" s="19">
        <f t="shared" ref="G89:L89" si="15">SUM(G82:G88)</f>
        <v>5.82</v>
      </c>
      <c r="H89" s="19">
        <f t="shared" si="15"/>
        <v>7.8500000000000005</v>
      </c>
      <c r="I89" s="19">
        <f t="shared" si="15"/>
        <v>36.010000000000005</v>
      </c>
      <c r="J89" s="19">
        <f t="shared" si="15"/>
        <v>239.1</v>
      </c>
      <c r="K89" s="25"/>
      <c r="L89" s="19">
        <f t="shared" si="1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45</v>
      </c>
      <c r="F90" s="43">
        <v>10</v>
      </c>
      <c r="G90" s="43">
        <v>2.63</v>
      </c>
      <c r="H90" s="43">
        <v>2.66</v>
      </c>
      <c r="I90" s="43">
        <v>0</v>
      </c>
      <c r="J90" s="43">
        <v>34.33</v>
      </c>
      <c r="K90" s="44">
        <v>15</v>
      </c>
      <c r="L90" s="43"/>
    </row>
    <row r="91" spans="1:12" ht="15" x14ac:dyDescent="0.25">
      <c r="A91" s="23"/>
      <c r="B91" s="15"/>
      <c r="C91" s="11"/>
      <c r="D91" s="7" t="s">
        <v>26</v>
      </c>
      <c r="E91" s="42" t="s">
        <v>69</v>
      </c>
      <c r="F91" s="43">
        <v>100</v>
      </c>
      <c r="G91" s="43">
        <v>7.2839999999999998</v>
      </c>
      <c r="H91" s="43">
        <v>11.94</v>
      </c>
      <c r="I91" s="43">
        <v>8.36</v>
      </c>
      <c r="J91" s="43">
        <v>124</v>
      </c>
      <c r="K91" s="44">
        <v>279</v>
      </c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 t="s">
        <v>84</v>
      </c>
      <c r="F93" s="43">
        <v>200</v>
      </c>
      <c r="G93" s="43">
        <v>7.36</v>
      </c>
      <c r="H93" s="43">
        <v>6.02</v>
      </c>
      <c r="I93" s="43">
        <v>35.26</v>
      </c>
      <c r="J93" s="43">
        <v>224.6</v>
      </c>
      <c r="K93" s="44">
        <v>203</v>
      </c>
      <c r="L93" s="43"/>
    </row>
    <row r="94" spans="1:12" ht="15" x14ac:dyDescent="0.25">
      <c r="A94" s="23"/>
      <c r="B94" s="15"/>
      <c r="C94" s="11"/>
      <c r="D94" s="7" t="s">
        <v>29</v>
      </c>
      <c r="E94" s="42" t="s">
        <v>70</v>
      </c>
      <c r="F94" s="43">
        <v>200</v>
      </c>
      <c r="G94" s="43">
        <v>0.34</v>
      </c>
      <c r="H94" s="43">
        <v>0.17</v>
      </c>
      <c r="I94" s="43">
        <v>21.46</v>
      </c>
      <c r="J94" s="43">
        <v>103.5</v>
      </c>
      <c r="K94" s="44" t="s">
        <v>38</v>
      </c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41</v>
      </c>
      <c r="F96" s="43">
        <v>40</v>
      </c>
      <c r="G96" s="43">
        <v>2.64</v>
      </c>
      <c r="H96" s="43">
        <v>0.48</v>
      </c>
      <c r="I96" s="43">
        <v>15.84</v>
      </c>
      <c r="J96" s="43">
        <v>79.2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550</v>
      </c>
      <c r="G99" s="19">
        <f t="shared" ref="G99:L99" si="16">SUM(G90:G98)</f>
        <v>20.254000000000001</v>
      </c>
      <c r="H99" s="19">
        <f t="shared" si="16"/>
        <v>21.27</v>
      </c>
      <c r="I99" s="19">
        <f t="shared" si="16"/>
        <v>80.92</v>
      </c>
      <c r="J99" s="19">
        <f t="shared" si="16"/>
        <v>565.63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1045</v>
      </c>
      <c r="G100" s="32">
        <f t="shared" ref="G100:L100" si="17">G89+G99</f>
        <v>26.074000000000002</v>
      </c>
      <c r="H100" s="32">
        <f t="shared" si="17"/>
        <v>29.12</v>
      </c>
      <c r="I100" s="32">
        <f t="shared" si="17"/>
        <v>116.93</v>
      </c>
      <c r="J100" s="32">
        <f t="shared" si="17"/>
        <v>804.73</v>
      </c>
      <c r="K100" s="32"/>
      <c r="L100" s="32">
        <f t="shared" si="17"/>
        <v>0</v>
      </c>
    </row>
    <row r="101" spans="1:12" ht="15" x14ac:dyDescent="0.25">
      <c r="A101" s="20">
        <v>1</v>
      </c>
      <c r="B101" s="21">
        <v>6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18">SUM(G101:G107)</f>
        <v>0</v>
      </c>
      <c r="H108" s="19">
        <f t="shared" si="18"/>
        <v>0</v>
      </c>
      <c r="I108" s="19">
        <f t="shared" si="18"/>
        <v>0</v>
      </c>
      <c r="J108" s="19">
        <f t="shared" si="18"/>
        <v>0</v>
      </c>
      <c r="K108" s="25"/>
      <c r="L108" s="19">
        <f t="shared" ref="L108" si="19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 t="s">
        <v>72</v>
      </c>
      <c r="F109" s="43">
        <v>100</v>
      </c>
      <c r="G109" s="43">
        <v>1.75</v>
      </c>
      <c r="H109" s="43">
        <v>4.33</v>
      </c>
      <c r="I109" s="43">
        <v>8.6199999999999992</v>
      </c>
      <c r="J109" s="43">
        <v>90.53</v>
      </c>
      <c r="K109" s="44">
        <v>47</v>
      </c>
      <c r="L109" s="43"/>
    </row>
    <row r="110" spans="1:12" ht="25.5" x14ac:dyDescent="0.25">
      <c r="A110" s="23"/>
      <c r="B110" s="15"/>
      <c r="C110" s="11"/>
      <c r="D110" s="7" t="s">
        <v>26</v>
      </c>
      <c r="E110" s="42" t="s">
        <v>85</v>
      </c>
      <c r="F110" s="43">
        <v>243</v>
      </c>
      <c r="G110" s="43">
        <v>16.8</v>
      </c>
      <c r="H110" s="43">
        <v>17.2</v>
      </c>
      <c r="I110" s="43">
        <v>53.36</v>
      </c>
      <c r="J110" s="43">
        <v>416.65</v>
      </c>
      <c r="K110" s="44">
        <v>234</v>
      </c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44</v>
      </c>
      <c r="F113" s="43">
        <v>200</v>
      </c>
      <c r="G113" s="43">
        <v>0.11</v>
      </c>
      <c r="H113" s="43">
        <v>0.02</v>
      </c>
      <c r="I113" s="43">
        <v>10.15</v>
      </c>
      <c r="J113" s="43">
        <v>41.32</v>
      </c>
      <c r="K113" s="44">
        <v>377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41</v>
      </c>
      <c r="F115" s="43">
        <v>50</v>
      </c>
      <c r="G115" s="43">
        <v>3.3</v>
      </c>
      <c r="H115" s="43">
        <v>0.6</v>
      </c>
      <c r="I115" s="43">
        <v>19.8</v>
      </c>
      <c r="J115" s="43">
        <v>99</v>
      </c>
      <c r="K115" s="44">
        <v>134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593</v>
      </c>
      <c r="G118" s="19">
        <f t="shared" ref="G118:J118" si="20">SUM(G109:G117)</f>
        <v>21.96</v>
      </c>
      <c r="H118" s="19">
        <f t="shared" si="20"/>
        <v>22.150000000000002</v>
      </c>
      <c r="I118" s="19">
        <f t="shared" si="20"/>
        <v>91.929999999999993</v>
      </c>
      <c r="J118" s="19">
        <f t="shared" si="20"/>
        <v>647.5</v>
      </c>
      <c r="K118" s="25"/>
      <c r="L118" s="19">
        <f t="shared" ref="L118" si="21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593</v>
      </c>
      <c r="G119" s="32">
        <f t="shared" ref="G119:J119" si="22">G108+G118</f>
        <v>21.96</v>
      </c>
      <c r="H119" s="32">
        <f t="shared" si="22"/>
        <v>22.150000000000002</v>
      </c>
      <c r="I119" s="32">
        <f t="shared" si="22"/>
        <v>91.929999999999993</v>
      </c>
      <c r="J119" s="32">
        <f t="shared" si="22"/>
        <v>647.5</v>
      </c>
      <c r="K119" s="32"/>
      <c r="L119" s="32">
        <f t="shared" ref="L119" si="23">L108+L118</f>
        <v>0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20</v>
      </c>
      <c r="E120" s="39" t="s">
        <v>58</v>
      </c>
      <c r="F120" s="40">
        <v>260</v>
      </c>
      <c r="G120" s="40">
        <v>4.05</v>
      </c>
      <c r="H120" s="40">
        <v>4.16</v>
      </c>
      <c r="I120" s="40">
        <v>18.25</v>
      </c>
      <c r="J120" s="40">
        <v>138.85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 t="s">
        <v>73</v>
      </c>
      <c r="F122" s="43">
        <v>200</v>
      </c>
      <c r="G122" s="43">
        <v>0.13</v>
      </c>
      <c r="H122" s="43">
        <v>0.02</v>
      </c>
      <c r="I122" s="43">
        <v>10.199999999999999</v>
      </c>
      <c r="J122" s="43">
        <v>42</v>
      </c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>
        <v>134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490</v>
      </c>
      <c r="G127" s="19">
        <f t="shared" ref="G127:J127" si="24">SUM(G120:G126)</f>
        <v>6.16</v>
      </c>
      <c r="H127" s="19">
        <f t="shared" si="24"/>
        <v>4.54</v>
      </c>
      <c r="I127" s="19">
        <f t="shared" si="24"/>
        <v>40.33</v>
      </c>
      <c r="J127" s="19">
        <f t="shared" si="24"/>
        <v>240.25</v>
      </c>
      <c r="K127" s="25"/>
      <c r="L127" s="19">
        <f t="shared" ref="L127" si="25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26</v>
      </c>
      <c r="E129" s="42" t="s">
        <v>74</v>
      </c>
      <c r="F129" s="43">
        <v>283</v>
      </c>
      <c r="G129" s="43">
        <v>17.899999999999999</v>
      </c>
      <c r="H129" s="43">
        <v>21.21</v>
      </c>
      <c r="I129" s="43">
        <v>47.96</v>
      </c>
      <c r="J129" s="43">
        <v>442.6</v>
      </c>
      <c r="K129" s="44" t="s">
        <v>38</v>
      </c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48</v>
      </c>
      <c r="F132" s="43">
        <v>200</v>
      </c>
      <c r="G132" s="43">
        <v>0.24</v>
      </c>
      <c r="H132" s="43">
        <v>0.09</v>
      </c>
      <c r="I132" s="43">
        <v>12.43</v>
      </c>
      <c r="J132" s="43">
        <v>54.2</v>
      </c>
      <c r="K132" s="44">
        <v>376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71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41</v>
      </c>
      <c r="F134" s="43">
        <v>40</v>
      </c>
      <c r="G134" s="43">
        <v>2.64</v>
      </c>
      <c r="H134" s="43">
        <v>0.48</v>
      </c>
      <c r="I134" s="43">
        <v>15.84</v>
      </c>
      <c r="J134" s="43">
        <v>79.2</v>
      </c>
      <c r="K134" s="44">
        <v>134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553</v>
      </c>
      <c r="G137" s="19">
        <f t="shared" ref="G137:J137" si="26">SUM(G128:G136)</f>
        <v>23.06</v>
      </c>
      <c r="H137" s="19">
        <f t="shared" si="26"/>
        <v>22.02</v>
      </c>
      <c r="I137" s="19">
        <f t="shared" si="26"/>
        <v>90.990000000000009</v>
      </c>
      <c r="J137" s="19">
        <f t="shared" si="26"/>
        <v>646.5</v>
      </c>
      <c r="K137" s="25"/>
      <c r="L137" s="19">
        <f t="shared" ref="L137" si="27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1043</v>
      </c>
      <c r="G138" s="32">
        <f t="shared" ref="G138:L138" si="28">G127+G137</f>
        <v>29.22</v>
      </c>
      <c r="H138" s="32">
        <f t="shared" si="28"/>
        <v>26.56</v>
      </c>
      <c r="I138" s="32">
        <f t="shared" si="28"/>
        <v>131.32</v>
      </c>
      <c r="J138" s="32">
        <f t="shared" si="28"/>
        <v>886.75</v>
      </c>
      <c r="K138" s="32"/>
      <c r="L138" s="32">
        <f t="shared" si="28"/>
        <v>0</v>
      </c>
    </row>
    <row r="139" spans="1:12" ht="25.5" x14ac:dyDescent="0.25">
      <c r="A139" s="20">
        <v>2</v>
      </c>
      <c r="B139" s="21">
        <v>2</v>
      </c>
      <c r="C139" s="22" t="s">
        <v>19</v>
      </c>
      <c r="D139" s="5" t="s">
        <v>20</v>
      </c>
      <c r="E139" s="39" t="s">
        <v>75</v>
      </c>
      <c r="F139" s="40">
        <v>255</v>
      </c>
      <c r="G139" s="40">
        <v>2.7</v>
      </c>
      <c r="H139" s="40">
        <v>5.9</v>
      </c>
      <c r="I139" s="40">
        <v>8.08</v>
      </c>
      <c r="J139" s="40">
        <v>102.85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76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92.9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41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>
        <v>134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485</v>
      </c>
      <c r="G146" s="19">
        <f t="shared" ref="G146:J146" si="29">SUM(G139:G145)</f>
        <v>5.34</v>
      </c>
      <c r="H146" s="19">
        <f t="shared" si="29"/>
        <v>6.3500000000000005</v>
      </c>
      <c r="I146" s="19">
        <f t="shared" si="29"/>
        <v>41.99</v>
      </c>
      <c r="J146" s="19">
        <f t="shared" si="29"/>
        <v>255.15</v>
      </c>
      <c r="K146" s="25"/>
      <c r="L146" s="19">
        <f t="shared" ref="L146" si="30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 t="s">
        <v>42</v>
      </c>
      <c r="F147" s="43">
        <v>100</v>
      </c>
      <c r="G147" s="43">
        <v>0.4</v>
      </c>
      <c r="H147" s="43">
        <v>0.4</v>
      </c>
      <c r="I147" s="43">
        <v>9.8000000000000007</v>
      </c>
      <c r="J147" s="43">
        <v>47</v>
      </c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 t="s">
        <v>77</v>
      </c>
      <c r="F150" s="43">
        <v>250</v>
      </c>
      <c r="G150" s="43">
        <v>18.97</v>
      </c>
      <c r="H150" s="43">
        <v>23.12</v>
      </c>
      <c r="I150" s="43">
        <v>51.79</v>
      </c>
      <c r="J150" s="43">
        <v>509.8</v>
      </c>
      <c r="K150" s="44">
        <v>265</v>
      </c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66</v>
      </c>
      <c r="F151" s="43">
        <v>200</v>
      </c>
      <c r="G151" s="43">
        <v>7.0000000000000007E-2</v>
      </c>
      <c r="H151" s="43">
        <v>0.02</v>
      </c>
      <c r="I151" s="43">
        <v>10</v>
      </c>
      <c r="J151" s="43">
        <v>40</v>
      </c>
      <c r="K151" s="44">
        <v>376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71</v>
      </c>
      <c r="F152" s="43">
        <v>20</v>
      </c>
      <c r="G152" s="43">
        <v>1.52</v>
      </c>
      <c r="H152" s="43">
        <v>0.16</v>
      </c>
      <c r="I152" s="43">
        <v>9.84</v>
      </c>
      <c r="J152" s="43">
        <v>47</v>
      </c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41</v>
      </c>
      <c r="F153" s="43">
        <v>30</v>
      </c>
      <c r="G153" s="43">
        <v>1.98</v>
      </c>
      <c r="H153" s="43">
        <v>0.36</v>
      </c>
      <c r="I153" s="43">
        <v>11.88</v>
      </c>
      <c r="J153" s="43">
        <v>59.4</v>
      </c>
      <c r="K153" s="44">
        <v>134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600</v>
      </c>
      <c r="G156" s="19">
        <f t="shared" ref="G156:J156" si="31">SUM(G147:G155)</f>
        <v>22.939999999999998</v>
      </c>
      <c r="H156" s="19">
        <f t="shared" si="31"/>
        <v>24.06</v>
      </c>
      <c r="I156" s="19">
        <f t="shared" si="31"/>
        <v>93.31</v>
      </c>
      <c r="J156" s="19">
        <f t="shared" si="31"/>
        <v>703.19999999999993</v>
      </c>
      <c r="K156" s="25"/>
      <c r="L156" s="19">
        <f t="shared" ref="L156" si="32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1085</v>
      </c>
      <c r="G157" s="32">
        <f t="shared" ref="G157:L157" si="33">G146+G156</f>
        <v>28.279999999999998</v>
      </c>
      <c r="H157" s="32">
        <f t="shared" si="33"/>
        <v>30.41</v>
      </c>
      <c r="I157" s="32">
        <f t="shared" si="33"/>
        <v>135.30000000000001</v>
      </c>
      <c r="J157" s="32">
        <f t="shared" si="33"/>
        <v>958.34999999999991</v>
      </c>
      <c r="K157" s="32"/>
      <c r="L157" s="32">
        <f t="shared" si="33"/>
        <v>0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39" t="s">
        <v>59</v>
      </c>
      <c r="F158" s="40">
        <v>260</v>
      </c>
      <c r="G158" s="40">
        <v>2.57</v>
      </c>
      <c r="H158" s="40">
        <v>5.97</v>
      </c>
      <c r="I158" s="40">
        <v>1.8</v>
      </c>
      <c r="J158" s="40">
        <v>70.86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55</v>
      </c>
      <c r="F160" s="43">
        <v>200</v>
      </c>
      <c r="G160" s="43">
        <v>0.68</v>
      </c>
      <c r="H160" s="43">
        <v>0.28000000000000003</v>
      </c>
      <c r="I160" s="43">
        <v>10.78</v>
      </c>
      <c r="J160" s="43">
        <v>48.2</v>
      </c>
      <c r="K160" s="44" t="s">
        <v>38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41</v>
      </c>
      <c r="F161" s="43">
        <v>30</v>
      </c>
      <c r="G161" s="43">
        <v>1.98</v>
      </c>
      <c r="H161" s="43">
        <v>0.36</v>
      </c>
      <c r="I161" s="43">
        <v>11.88</v>
      </c>
      <c r="J161" s="43">
        <v>59.4</v>
      </c>
      <c r="K161" s="44">
        <v>134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490</v>
      </c>
      <c r="G165" s="19">
        <f t="shared" ref="G165:J165" si="34">SUM(G158:G164)</f>
        <v>5.23</v>
      </c>
      <c r="H165" s="19">
        <f t="shared" si="34"/>
        <v>6.61</v>
      </c>
      <c r="I165" s="19">
        <f t="shared" si="34"/>
        <v>24.46</v>
      </c>
      <c r="J165" s="19">
        <f t="shared" si="34"/>
        <v>178.46</v>
      </c>
      <c r="K165" s="25"/>
      <c r="L165" s="19">
        <f t="shared" ref="L165" si="35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49</v>
      </c>
      <c r="F167" s="43">
        <v>100</v>
      </c>
      <c r="G167" s="43">
        <v>9.0500000000000007</v>
      </c>
      <c r="H167" s="43">
        <v>6.09</v>
      </c>
      <c r="I167" s="43">
        <v>3.8</v>
      </c>
      <c r="J167" s="43">
        <v>105</v>
      </c>
      <c r="K167" s="44">
        <v>229</v>
      </c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 t="s">
        <v>86</v>
      </c>
      <c r="F169" s="43">
        <v>180</v>
      </c>
      <c r="G169" s="43">
        <v>3.68</v>
      </c>
      <c r="H169" s="43">
        <v>5.76</v>
      </c>
      <c r="I169" s="43">
        <v>24.53</v>
      </c>
      <c r="J169" s="43">
        <v>164.7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78</v>
      </c>
      <c r="F170" s="43">
        <v>200</v>
      </c>
      <c r="G170" s="43">
        <v>0.16</v>
      </c>
      <c r="H170" s="43">
        <v>0.16</v>
      </c>
      <c r="I170" s="43">
        <v>17.899999999999999</v>
      </c>
      <c r="J170" s="43">
        <v>74.599999999999994</v>
      </c>
      <c r="K170" s="44">
        <v>342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71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70.5</v>
      </c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41</v>
      </c>
      <c r="F172" s="43">
        <v>40</v>
      </c>
      <c r="G172" s="43">
        <v>2.64</v>
      </c>
      <c r="H172" s="43">
        <v>0.48</v>
      </c>
      <c r="I172" s="43">
        <v>15.84</v>
      </c>
      <c r="J172" s="43">
        <v>79.2</v>
      </c>
      <c r="K172" s="44">
        <v>134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550</v>
      </c>
      <c r="G175" s="19">
        <f t="shared" ref="G175:J175" si="36">SUM(G166:G174)</f>
        <v>17.809999999999999</v>
      </c>
      <c r="H175" s="19">
        <f t="shared" si="36"/>
        <v>12.73</v>
      </c>
      <c r="I175" s="19">
        <f t="shared" si="36"/>
        <v>76.83</v>
      </c>
      <c r="J175" s="19">
        <f t="shared" si="36"/>
        <v>493.99999999999994</v>
      </c>
      <c r="K175" s="25"/>
      <c r="L175" s="19">
        <f t="shared" ref="L175" si="37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1040</v>
      </c>
      <c r="G176" s="32">
        <f t="shared" ref="G176:L176" si="38">G165+G175</f>
        <v>23.04</v>
      </c>
      <c r="H176" s="32">
        <f t="shared" si="38"/>
        <v>19.34</v>
      </c>
      <c r="I176" s="32">
        <f t="shared" si="38"/>
        <v>101.28999999999999</v>
      </c>
      <c r="J176" s="32">
        <f t="shared" si="38"/>
        <v>672.45999999999992</v>
      </c>
      <c r="K176" s="32"/>
      <c r="L176" s="32">
        <f t="shared" si="38"/>
        <v>0</v>
      </c>
    </row>
    <row r="177" spans="1:12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39" t="s">
        <v>79</v>
      </c>
      <c r="F177" s="40">
        <v>250</v>
      </c>
      <c r="G177" s="40">
        <v>6.29</v>
      </c>
      <c r="H177" s="40">
        <v>5.47</v>
      </c>
      <c r="I177" s="40">
        <v>16.54</v>
      </c>
      <c r="J177" s="40">
        <v>153.25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66</v>
      </c>
      <c r="F179" s="43">
        <v>200</v>
      </c>
      <c r="G179" s="43">
        <v>7.0000000000000007E-2</v>
      </c>
      <c r="H179" s="43">
        <v>0.02</v>
      </c>
      <c r="I179" s="43">
        <v>10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41</v>
      </c>
      <c r="F180" s="43">
        <v>30</v>
      </c>
      <c r="G180" s="43">
        <v>1.98</v>
      </c>
      <c r="H180" s="43">
        <v>0.36</v>
      </c>
      <c r="I180" s="43">
        <v>11.88</v>
      </c>
      <c r="J180" s="43">
        <v>59.4</v>
      </c>
      <c r="K180" s="44">
        <v>134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480</v>
      </c>
      <c r="G184" s="19">
        <f t="shared" ref="G184:J184" si="39">SUM(G177:G183)</f>
        <v>8.34</v>
      </c>
      <c r="H184" s="19">
        <f t="shared" si="39"/>
        <v>5.85</v>
      </c>
      <c r="I184" s="19">
        <f t="shared" si="39"/>
        <v>38.42</v>
      </c>
      <c r="J184" s="19">
        <f t="shared" si="39"/>
        <v>252.65</v>
      </c>
      <c r="K184" s="25"/>
      <c r="L184" s="19">
        <f t="shared" ref="L184" si="40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26</v>
      </c>
      <c r="E186" s="42" t="s">
        <v>50</v>
      </c>
      <c r="F186" s="43">
        <v>100</v>
      </c>
      <c r="G186" s="43">
        <v>3.17</v>
      </c>
      <c r="H186" s="43">
        <v>5.19</v>
      </c>
      <c r="I186" s="43">
        <v>9.85</v>
      </c>
      <c r="J186" s="43">
        <v>118.01</v>
      </c>
      <c r="K186" s="44" t="s">
        <v>38</v>
      </c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 t="s">
        <v>84</v>
      </c>
      <c r="F188" s="43">
        <v>200</v>
      </c>
      <c r="G188" s="43">
        <v>7.36</v>
      </c>
      <c r="H188" s="43">
        <v>6.02</v>
      </c>
      <c r="I188" s="43">
        <v>35.26</v>
      </c>
      <c r="J188" s="43">
        <v>224.6</v>
      </c>
      <c r="K188" s="44">
        <v>203</v>
      </c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87</v>
      </c>
      <c r="F189" s="43">
        <v>200</v>
      </c>
      <c r="G189" s="43">
        <v>0.24</v>
      </c>
      <c r="H189" s="43">
        <v>0.09</v>
      </c>
      <c r="I189" s="43">
        <v>12.43</v>
      </c>
      <c r="J189" s="43">
        <v>54.2</v>
      </c>
      <c r="K189" s="44">
        <v>376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47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41</v>
      </c>
      <c r="F191" s="43">
        <v>30</v>
      </c>
      <c r="G191" s="43">
        <v>1.98</v>
      </c>
      <c r="H191" s="43">
        <v>0.36</v>
      </c>
      <c r="I191" s="43">
        <v>11.88</v>
      </c>
      <c r="J191" s="43">
        <v>59.4</v>
      </c>
      <c r="K191" s="44">
        <v>134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560</v>
      </c>
      <c r="G194" s="19">
        <f t="shared" ref="G194:J194" si="41">SUM(G185:G193)</f>
        <v>15.030000000000001</v>
      </c>
      <c r="H194" s="19">
        <f t="shared" si="41"/>
        <v>11.9</v>
      </c>
      <c r="I194" s="19">
        <f t="shared" si="41"/>
        <v>84.179999999999993</v>
      </c>
      <c r="J194" s="19">
        <f t="shared" si="41"/>
        <v>526.71</v>
      </c>
      <c r="K194" s="25"/>
      <c r="L194" s="19">
        <f t="shared" ref="L194" si="42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1040</v>
      </c>
      <c r="G195" s="32">
        <f t="shared" ref="G195:L195" si="43">G184+G194</f>
        <v>23.37</v>
      </c>
      <c r="H195" s="32">
        <f t="shared" si="43"/>
        <v>17.75</v>
      </c>
      <c r="I195" s="32">
        <f t="shared" si="43"/>
        <v>122.6</v>
      </c>
      <c r="J195" s="32">
        <f t="shared" si="43"/>
        <v>779.36</v>
      </c>
      <c r="K195" s="32"/>
      <c r="L195" s="32">
        <f t="shared" si="43"/>
        <v>0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20</v>
      </c>
      <c r="E196" s="39" t="s">
        <v>60</v>
      </c>
      <c r="F196" s="40">
        <v>260</v>
      </c>
      <c r="G196" s="40">
        <v>4.09</v>
      </c>
      <c r="H196" s="40">
        <v>6.26</v>
      </c>
      <c r="I196" s="40">
        <v>12.76</v>
      </c>
      <c r="J196" s="40">
        <v>134.11000000000001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21</v>
      </c>
      <c r="E198" s="42" t="s">
        <v>80</v>
      </c>
      <c r="F198" s="43">
        <v>200</v>
      </c>
      <c r="G198" s="43">
        <v>0.55000000000000004</v>
      </c>
      <c r="H198" s="43">
        <v>7.0000000000000007E-2</v>
      </c>
      <c r="I198" s="43">
        <v>18.89</v>
      </c>
      <c r="J198" s="43">
        <v>79.3</v>
      </c>
      <c r="K198" s="44" t="s">
        <v>38</v>
      </c>
      <c r="L198" s="43"/>
    </row>
    <row r="199" spans="1:12" ht="15" x14ac:dyDescent="0.25">
      <c r="A199" s="23"/>
      <c r="B199" s="15"/>
      <c r="C199" s="11"/>
      <c r="D199" s="7" t="s">
        <v>22</v>
      </c>
      <c r="E199" s="42" t="s">
        <v>41</v>
      </c>
      <c r="F199" s="43">
        <v>30</v>
      </c>
      <c r="G199" s="43">
        <v>1.98</v>
      </c>
      <c r="H199" s="43">
        <v>0.36</v>
      </c>
      <c r="I199" s="43">
        <v>11.88</v>
      </c>
      <c r="J199" s="43">
        <v>59.4</v>
      </c>
      <c r="K199" s="44">
        <v>134</v>
      </c>
      <c r="L199" s="43"/>
    </row>
    <row r="200" spans="1:12" ht="15" x14ac:dyDescent="0.25">
      <c r="A200" s="23"/>
      <c r="B200" s="15"/>
      <c r="C200" s="11"/>
      <c r="D200" s="7" t="s">
        <v>23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490</v>
      </c>
      <c r="G203" s="19">
        <f t="shared" ref="G203:J203" si="44">SUM(G196:G202)</f>
        <v>6.6199999999999992</v>
      </c>
      <c r="H203" s="19">
        <f t="shared" si="44"/>
        <v>6.69</v>
      </c>
      <c r="I203" s="19">
        <f t="shared" si="44"/>
        <v>43.53</v>
      </c>
      <c r="J203" s="19">
        <f t="shared" si="44"/>
        <v>272.81</v>
      </c>
      <c r="K203" s="25"/>
      <c r="L203" s="19">
        <f t="shared" ref="L203" si="45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 t="s">
        <v>42</v>
      </c>
      <c r="F204" s="43">
        <v>100</v>
      </c>
      <c r="G204" s="43">
        <v>0.4</v>
      </c>
      <c r="H204" s="43">
        <v>0.4</v>
      </c>
      <c r="I204" s="43">
        <v>9.8000000000000007</v>
      </c>
      <c r="J204" s="43">
        <v>47</v>
      </c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 t="s">
        <v>81</v>
      </c>
      <c r="F207" s="43">
        <v>200</v>
      </c>
      <c r="G207" s="43">
        <v>12.48</v>
      </c>
      <c r="H207" s="43">
        <v>15.58</v>
      </c>
      <c r="I207" s="43">
        <v>19.34</v>
      </c>
      <c r="J207" s="43">
        <v>271.5</v>
      </c>
      <c r="K207" s="44">
        <v>343</v>
      </c>
      <c r="L207" s="43"/>
    </row>
    <row r="208" spans="1:12" ht="15" x14ac:dyDescent="0.25">
      <c r="A208" s="23"/>
      <c r="B208" s="15"/>
      <c r="C208" s="11"/>
      <c r="D208" s="7" t="s">
        <v>29</v>
      </c>
      <c r="E208" s="42" t="s">
        <v>76</v>
      </c>
      <c r="F208" s="43">
        <v>200</v>
      </c>
      <c r="G208" s="43">
        <v>0.66</v>
      </c>
      <c r="H208" s="43">
        <v>0.09</v>
      </c>
      <c r="I208" s="43">
        <v>22.03</v>
      </c>
      <c r="J208" s="43">
        <v>92.9</v>
      </c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 t="s">
        <v>47</v>
      </c>
      <c r="F209" s="43">
        <v>30</v>
      </c>
      <c r="G209" s="43">
        <v>2.2799999999999998</v>
      </c>
      <c r="H209" s="43">
        <v>0.24</v>
      </c>
      <c r="I209" s="43">
        <v>14.76</v>
      </c>
      <c r="J209" s="43">
        <v>70.5</v>
      </c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 t="s">
        <v>41</v>
      </c>
      <c r="F210" s="43">
        <v>30</v>
      </c>
      <c r="G210" s="43">
        <v>1.98</v>
      </c>
      <c r="H210" s="43">
        <v>0.36</v>
      </c>
      <c r="I210" s="43">
        <v>11.88</v>
      </c>
      <c r="J210" s="43">
        <v>59.4</v>
      </c>
      <c r="K210" s="44">
        <v>134</v>
      </c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560</v>
      </c>
      <c r="G213" s="19">
        <f t="shared" ref="G213:J213" si="46">SUM(G204:G212)</f>
        <v>17.8</v>
      </c>
      <c r="H213" s="19">
        <f t="shared" si="46"/>
        <v>16.669999999999998</v>
      </c>
      <c r="I213" s="19">
        <f t="shared" si="46"/>
        <v>77.81</v>
      </c>
      <c r="J213" s="19">
        <f t="shared" si="46"/>
        <v>541.29999999999995</v>
      </c>
      <c r="K213" s="25"/>
      <c r="L213" s="19">
        <f t="shared" ref="L213" si="47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1050</v>
      </c>
      <c r="G214" s="32">
        <f t="shared" ref="G214:J214" si="48">G203+G213</f>
        <v>24.42</v>
      </c>
      <c r="H214" s="32">
        <f t="shared" si="48"/>
        <v>23.36</v>
      </c>
      <c r="I214" s="32">
        <f t="shared" si="48"/>
        <v>121.34</v>
      </c>
      <c r="J214" s="32">
        <f t="shared" si="48"/>
        <v>814.1099999999999</v>
      </c>
      <c r="K214" s="32"/>
      <c r="L214" s="32">
        <f t="shared" ref="L214" si="49">L203+L213</f>
        <v>0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20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21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22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50">SUM(G215:G221)</f>
        <v>0</v>
      </c>
      <c r="H222" s="19">
        <f t="shared" si="50"/>
        <v>0</v>
      </c>
      <c r="I222" s="19">
        <f t="shared" si="50"/>
        <v>0</v>
      </c>
      <c r="J222" s="19">
        <f t="shared" si="50"/>
        <v>0</v>
      </c>
      <c r="K222" s="25"/>
      <c r="L222" s="19">
        <f t="shared" ref="L222" si="51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 t="s">
        <v>72</v>
      </c>
      <c r="F223" s="43">
        <v>100</v>
      </c>
      <c r="G223" s="43">
        <v>1.75</v>
      </c>
      <c r="H223" s="43">
        <v>4.33</v>
      </c>
      <c r="I223" s="43">
        <v>8.6199999999999992</v>
      </c>
      <c r="J223" s="43">
        <v>90.53</v>
      </c>
      <c r="K223" s="44">
        <v>47</v>
      </c>
      <c r="L223" s="43"/>
    </row>
    <row r="224" spans="1:12" ht="25.5" x14ac:dyDescent="0.25">
      <c r="A224" s="23"/>
      <c r="B224" s="15"/>
      <c r="C224" s="11"/>
      <c r="D224" s="7" t="s">
        <v>26</v>
      </c>
      <c r="E224" s="42" t="s">
        <v>88</v>
      </c>
      <c r="F224" s="43">
        <v>228</v>
      </c>
      <c r="G224" s="43">
        <v>15.16</v>
      </c>
      <c r="H224" s="43">
        <v>16.190000000000001</v>
      </c>
      <c r="I224" s="43">
        <v>44.53</v>
      </c>
      <c r="J224" s="43">
        <v>386.75</v>
      </c>
      <c r="K224" s="44" t="s">
        <v>38</v>
      </c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 t="s">
        <v>73</v>
      </c>
      <c r="F227" s="43">
        <v>200</v>
      </c>
      <c r="G227" s="43">
        <v>0.13</v>
      </c>
      <c r="H227" s="43">
        <v>0.02</v>
      </c>
      <c r="I227" s="43">
        <v>10.199999999999999</v>
      </c>
      <c r="J227" s="43">
        <v>42</v>
      </c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 t="s">
        <v>41</v>
      </c>
      <c r="F229" s="43">
        <v>25</v>
      </c>
      <c r="G229" s="43">
        <v>1.65</v>
      </c>
      <c r="H229" s="43">
        <v>0.3</v>
      </c>
      <c r="I229" s="43">
        <v>9.9</v>
      </c>
      <c r="J229" s="43">
        <v>49.5</v>
      </c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553</v>
      </c>
      <c r="G232" s="19">
        <f t="shared" ref="G232:J232" si="52">SUM(G223:G231)</f>
        <v>18.689999999999998</v>
      </c>
      <c r="H232" s="19">
        <f t="shared" si="52"/>
        <v>20.840000000000003</v>
      </c>
      <c r="I232" s="19">
        <f t="shared" si="52"/>
        <v>73.25</v>
      </c>
      <c r="J232" s="19">
        <f t="shared" si="52"/>
        <v>568.78</v>
      </c>
      <c r="K232" s="25"/>
      <c r="L232" s="19">
        <f t="shared" ref="L232" si="5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553</v>
      </c>
      <c r="G233" s="32">
        <f t="shared" ref="G233:J233" si="54">G222+G232</f>
        <v>18.689999999999998</v>
      </c>
      <c r="H233" s="32">
        <f t="shared" si="54"/>
        <v>20.840000000000003</v>
      </c>
      <c r="I233" s="32">
        <f t="shared" si="54"/>
        <v>73.25</v>
      </c>
      <c r="J233" s="32">
        <f t="shared" si="54"/>
        <v>568.78</v>
      </c>
      <c r="K233" s="32"/>
      <c r="L233" s="32">
        <f t="shared" ref="L233" si="55">L222+L232</f>
        <v>0</v>
      </c>
    </row>
    <row r="234" spans="1:12" ht="13.9" customHeight="1" thickBot="1" x14ac:dyDescent="0.25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977.66666666666663</v>
      </c>
      <c r="G234" s="34">
        <f t="shared" ref="G234:L234" si="56">(G24+G43+G62+G81+G100+G119+G138+G157+G176+G195+G214+G233)/(IF(G24=0,0,1)+IF(G43=0,0,1)+IF(G62=0,0,1)+IF(G81=0,0,1)+IF(G100=0,0,1)+IF(G119=0,0,1)+IF(G138=0,0,1)+IF(G157=0,0,1)+IF(G176=0,0,1)+IF(G195=0,0,1)+IF(G214=0,0,1)+IF(G233=0,0,1))</f>
        <v>25.026166666666668</v>
      </c>
      <c r="H234" s="34">
        <f t="shared" si="56"/>
        <v>24.911666666666672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114.5508333333333</v>
      </c>
      <c r="J234" s="34">
        <f t="shared" si="56"/>
        <v>789.61166666666679</v>
      </c>
      <c r="K234" s="34"/>
      <c r="L234" s="34" t="e">
        <f t="shared" si="56"/>
        <v>#DIV/0!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57:D157"/>
    <mergeCell ref="C176:D176"/>
    <mergeCell ref="C195:D195"/>
    <mergeCell ref="C233:D233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dcterms:created xsi:type="dcterms:W3CDTF">2022-05-16T14:23:56Z</dcterms:created>
  <dcterms:modified xsi:type="dcterms:W3CDTF">2025-01-31T11:27:34Z</dcterms:modified>
</cp:coreProperties>
</file>