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I213" i="1" s="1"/>
  <c r="H202" i="1"/>
  <c r="H213" i="1" s="1"/>
  <c r="G202" i="1"/>
  <c r="F202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F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L156" i="1" s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F137" i="1" s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4" i="1"/>
  <c r="F62" i="1"/>
  <c r="J81" i="1"/>
  <c r="F175" i="1"/>
  <c r="J194" i="1"/>
  <c r="H194" i="1"/>
  <c r="I81" i="1"/>
  <c r="L81" i="1"/>
  <c r="G175" i="1"/>
  <c r="L194" i="1"/>
  <c r="G62" i="1"/>
  <c r="H62" i="1"/>
  <c r="H175" i="1"/>
  <c r="H24" i="1"/>
  <c r="H137" i="1"/>
  <c r="J137" i="1"/>
  <c r="I24" i="1"/>
  <c r="I233" i="1" s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G233" i="1" l="1"/>
  <c r="F233" i="1"/>
  <c r="J233" i="1"/>
  <c r="L233" i="1"/>
  <c r="H233" i="1"/>
</calcChain>
</file>

<file path=xl/sharedStrings.xml><?xml version="1.0" encoding="utf-8"?>
<sst xmlns="http://schemas.openxmlformats.org/spreadsheetml/2006/main" count="267" uniqueCount="74">
  <si>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</si>
  <si>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</si>
  <si>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</si>
  <si>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</si>
  <si>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</si>
  <si>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</si>
  <si>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</si>
  <si>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</si>
  <si>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</si>
  <si>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</si>
  <si>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</si>
  <si>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</si>
  <si>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</si>
  <si>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</si>
  <si>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</si>
  <si>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</si>
  <si>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</si>
  <si>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</si>
  <si>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</si>
  <si>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</si>
  <si>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</si>
  <si>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</si>
  <si>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</si>
  <si>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</si>
  <si>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</si>
  <si>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</si>
  <si>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</si>
  <si>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</si>
  <si>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</si>
  <si>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</si>
  <si>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</si>
  <si>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</si>
  <si>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</si>
  <si>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</si>
  <si>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</si>
  <si>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</si>
  <si>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</si>
  <si>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</si>
  <si>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</si>
  <si>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</si>
  <si>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</si>
  <si>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</si>
  <si>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Директор ООО "Фудсоцсервис"</t>
  </si>
  <si>
    <t>Э.Р. Харламова</t>
  </si>
  <si>
    <t>МБОУ "Тимяшевская СОШ"</t>
  </si>
  <si>
    <t>Котлета из мяса птицы с макаронными изделиями отварными, с маслом сливочным</t>
  </si>
  <si>
    <t>Компот из сухофруктов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</si>
  <si>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</si>
  <si>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</si>
  <si>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</si>
  <si>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Рыба, тушеная в томате с овощами</t>
  </si>
  <si>
    <t>Пюре картофельное с маслом сливочным</t>
  </si>
  <si>
    <t>Компот из свежих яблок</t>
  </si>
  <si>
    <t>Плоды и ягоды свежие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</si>
  <si>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</si>
  <si>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</si>
  <si>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</si>
  <si>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</si>
  <si>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Котлеты "Аппетитные" с кашей гречневой рассыпчатой с маслом сливочным</t>
  </si>
  <si>
    <t>Чай с сахаром, с лимоном</t>
  </si>
  <si>
    <t>Сыр порционно</t>
  </si>
  <si>
    <t>Гуляш из говядины</t>
  </si>
  <si>
    <t>Каша гречневая рассыпчатая</t>
  </si>
  <si>
    <t>Свекла отварная дольками</t>
  </si>
  <si>
    <t>Птица запечённая</t>
  </si>
  <si>
    <t>Биточки рыбные с рисом отварным рассыпчатым, с маслом сливочным</t>
  </si>
  <si>
    <t>Икра кабачковая</t>
  </si>
  <si>
    <t>Салат из квашенной капусты</t>
  </si>
  <si>
    <t>Жаркое по - домашнему с индейкой</t>
  </si>
  <si>
    <t>Напиток из свежих сухофруктов</t>
  </si>
  <si>
    <t>Салат из кукурузы</t>
  </si>
  <si>
    <t>Салат из свеклы с сыром</t>
  </si>
  <si>
    <t>Салат из зелёного горошка к/с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</si>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</sst>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K142" sqref="K14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 t="s">
        <v>44</v>
      </c>
      <c r="D1" s="77"/>
      <c r="E1" s="77"/>
      <c r="F1" s="12" t="s">
        <v>16</v>
      </c>
      <c r="G1" s="2" t="s">
        <v>17</v>
      </c>
      <c r="H1" s="78" t="s">
        <v>42</v>
      </c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8" t="s">
        <v>43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51" t="s">
        <v>66</v>
      </c>
      <c r="F6" s="54">
        <v>60</v>
      </c>
      <c r="G6" s="40">
        <v>0.64</v>
      </c>
      <c r="H6" s="40">
        <v>3.31</v>
      </c>
      <c r="I6" s="40">
        <v>5.03</v>
      </c>
      <c r="J6" s="40">
        <v>50.28</v>
      </c>
      <c r="K6" s="41"/>
      <c r="L6" s="40"/>
    </row>
    <row r="7" spans="1:12" ht="30" x14ac:dyDescent="0.25">
      <c r="A7" s="23"/>
      <c r="B7" s="15"/>
      <c r="C7" s="11"/>
      <c r="D7" s="6" t="s">
        <v>21</v>
      </c>
      <c r="E7" s="52" t="s">
        <v>45</v>
      </c>
      <c r="F7" s="55">
        <v>230</v>
      </c>
      <c r="G7" s="43">
        <v>11.45</v>
      </c>
      <c r="H7" s="43">
        <v>12.46</v>
      </c>
      <c r="I7" s="43">
        <v>31.32</v>
      </c>
      <c r="J7" s="43">
        <v>289.95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46</v>
      </c>
      <c r="F8" s="55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41</v>
      </c>
      <c r="F9" s="55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/>
      <c r="E25" s="51" t="s">
        <v>60</v>
      </c>
      <c r="F25" s="54">
        <v>10</v>
      </c>
      <c r="G25" s="57">
        <v>2.63</v>
      </c>
      <c r="H25" s="57">
        <v>2.66</v>
      </c>
      <c r="I25" s="58">
        <v>0</v>
      </c>
      <c r="J25" s="57">
        <v>34.33</v>
      </c>
      <c r="K25" s="63">
        <v>15</v>
      </c>
      <c r="L25" s="40"/>
    </row>
    <row r="26" spans="1:12" ht="15" x14ac:dyDescent="0.25">
      <c r="A26" s="14"/>
      <c r="B26" s="15"/>
      <c r="C26" s="11"/>
      <c r="D26" s="7" t="s">
        <v>21</v>
      </c>
      <c r="E26" s="52" t="s">
        <v>61</v>
      </c>
      <c r="F26" s="55">
        <v>100</v>
      </c>
      <c r="G26" s="59">
        <v>10.39</v>
      </c>
      <c r="H26" s="59">
        <v>14.79</v>
      </c>
      <c r="I26" s="60">
        <v>10.3</v>
      </c>
      <c r="J26" s="59">
        <v>221</v>
      </c>
      <c r="K26" s="64">
        <v>260</v>
      </c>
      <c r="L26" s="43"/>
    </row>
    <row r="27" spans="1:12" ht="15" x14ac:dyDescent="0.25">
      <c r="A27" s="14"/>
      <c r="B27" s="15"/>
      <c r="C27" s="11"/>
      <c r="D27" s="7" t="s">
        <v>21</v>
      </c>
      <c r="E27" s="52" t="s">
        <v>62</v>
      </c>
      <c r="F27" s="55">
        <v>150</v>
      </c>
      <c r="G27" s="59">
        <v>3.77</v>
      </c>
      <c r="H27" s="59">
        <v>2.29</v>
      </c>
      <c r="I27" s="60">
        <v>39.72</v>
      </c>
      <c r="J27" s="59">
        <v>214</v>
      </c>
      <c r="K27" s="64">
        <v>171</v>
      </c>
      <c r="L27" s="43"/>
    </row>
    <row r="28" spans="1:12" ht="15" x14ac:dyDescent="0.25">
      <c r="A28" s="14"/>
      <c r="B28" s="15"/>
      <c r="C28" s="11"/>
      <c r="D28" s="64" t="s">
        <v>22</v>
      </c>
      <c r="E28" s="52" t="s">
        <v>59</v>
      </c>
      <c r="F28" s="55">
        <v>200</v>
      </c>
      <c r="G28" s="59">
        <v>0.11</v>
      </c>
      <c r="H28" s="59">
        <v>0.02</v>
      </c>
      <c r="I28" s="60">
        <v>10.15</v>
      </c>
      <c r="J28" s="59">
        <v>41.32</v>
      </c>
      <c r="K28" s="64">
        <v>377</v>
      </c>
      <c r="L28" s="43"/>
    </row>
    <row r="29" spans="1:12" ht="15.75" thickBot="1" x14ac:dyDescent="0.3">
      <c r="A29" s="14"/>
      <c r="B29" s="15"/>
      <c r="C29" s="11"/>
      <c r="D29" s="65" t="s">
        <v>23</v>
      </c>
      <c r="E29" s="53" t="s">
        <v>41</v>
      </c>
      <c r="F29" s="56">
        <v>50</v>
      </c>
      <c r="G29" s="61">
        <v>3.3</v>
      </c>
      <c r="H29" s="61">
        <v>0.6</v>
      </c>
      <c r="I29" s="62">
        <v>19.8</v>
      </c>
      <c r="J29" s="56">
        <v>99</v>
      </c>
      <c r="K29" s="65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/>
      <c r="E44" s="51" t="s">
        <v>63</v>
      </c>
      <c r="F44" s="54">
        <v>60</v>
      </c>
      <c r="G44" s="57">
        <v>1.08</v>
      </c>
      <c r="H44" s="57">
        <v>0.06</v>
      </c>
      <c r="I44" s="58">
        <v>5.88</v>
      </c>
      <c r="J44" s="57">
        <v>28.8</v>
      </c>
      <c r="K44" s="41"/>
      <c r="L44" s="40"/>
    </row>
    <row r="45" spans="1:12" ht="15.75" thickBot="1" x14ac:dyDescent="0.3">
      <c r="A45" s="23"/>
      <c r="B45" s="15"/>
      <c r="C45" s="11"/>
      <c r="D45" s="5" t="s">
        <v>21</v>
      </c>
      <c r="E45" s="52" t="s">
        <v>64</v>
      </c>
      <c r="F45" s="55">
        <v>100</v>
      </c>
      <c r="G45" s="59">
        <v>10.42</v>
      </c>
      <c r="H45" s="59">
        <v>12.43</v>
      </c>
      <c r="I45" s="60">
        <v>8.65</v>
      </c>
      <c r="J45" s="59">
        <v>192</v>
      </c>
      <c r="K45" s="44"/>
      <c r="L45" s="43"/>
    </row>
    <row r="46" spans="1:12" ht="15" x14ac:dyDescent="0.25">
      <c r="A46" s="23"/>
      <c r="B46" s="15"/>
      <c r="C46" s="11"/>
      <c r="D46" s="5" t="s">
        <v>21</v>
      </c>
      <c r="E46" s="52" t="s">
        <v>51</v>
      </c>
      <c r="F46" s="55">
        <v>153</v>
      </c>
      <c r="G46" s="59">
        <v>3.08</v>
      </c>
      <c r="H46" s="59">
        <v>6.25</v>
      </c>
      <c r="I46" s="60">
        <v>20.47</v>
      </c>
      <c r="J46" s="59">
        <v>150.44999999999999</v>
      </c>
      <c r="K46" s="64">
        <v>312</v>
      </c>
      <c r="L46" s="43"/>
    </row>
    <row r="47" spans="1:12" ht="15" x14ac:dyDescent="0.25">
      <c r="A47" s="23"/>
      <c r="B47" s="15"/>
      <c r="C47" s="11"/>
      <c r="D47" s="64" t="s">
        <v>22</v>
      </c>
      <c r="E47" s="52" t="s">
        <v>46</v>
      </c>
      <c r="F47" s="55">
        <v>200</v>
      </c>
      <c r="G47" s="59">
        <v>0.66</v>
      </c>
      <c r="H47" s="59">
        <v>0.09</v>
      </c>
      <c r="I47" s="60">
        <v>22.03</v>
      </c>
      <c r="J47" s="59">
        <v>92.8</v>
      </c>
      <c r="K47" s="64">
        <v>349</v>
      </c>
      <c r="L47" s="43"/>
    </row>
    <row r="48" spans="1:12" ht="15" x14ac:dyDescent="0.25">
      <c r="A48" s="23"/>
      <c r="B48" s="15"/>
      <c r="C48" s="11"/>
      <c r="D48" s="68" t="s">
        <v>23</v>
      </c>
      <c r="E48" s="66" t="s">
        <v>40</v>
      </c>
      <c r="F48" s="67">
        <v>30</v>
      </c>
      <c r="G48" s="69">
        <v>2.2799999999999998</v>
      </c>
      <c r="H48" s="69">
        <v>0.24</v>
      </c>
      <c r="I48" s="70">
        <v>14.76</v>
      </c>
      <c r="J48" s="69">
        <v>70.5</v>
      </c>
      <c r="K48" s="44"/>
      <c r="L48" s="43"/>
    </row>
    <row r="49" spans="1:12" ht="15.75" thickBot="1" x14ac:dyDescent="0.3">
      <c r="A49" s="23"/>
      <c r="B49" s="15"/>
      <c r="C49" s="11"/>
      <c r="D49" s="65" t="s">
        <v>23</v>
      </c>
      <c r="E49" s="53" t="s">
        <v>41</v>
      </c>
      <c r="F49" s="56">
        <v>40</v>
      </c>
      <c r="G49" s="61">
        <v>2.64</v>
      </c>
      <c r="H49" s="61">
        <v>0.48</v>
      </c>
      <c r="I49" s="62">
        <v>15.84</v>
      </c>
      <c r="J49" s="61">
        <v>79.2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/>
      <c r="E63" s="51" t="s">
        <v>47</v>
      </c>
      <c r="F63" s="54">
        <v>100</v>
      </c>
      <c r="G63" s="57">
        <v>0.4</v>
      </c>
      <c r="H63" s="57">
        <v>0.4</v>
      </c>
      <c r="I63" s="58">
        <v>9.8000000000000007</v>
      </c>
      <c r="J63" s="57">
        <v>47</v>
      </c>
      <c r="K63" s="41"/>
      <c r="L63" s="40"/>
    </row>
    <row r="64" spans="1:12" ht="30" x14ac:dyDescent="0.25">
      <c r="A64" s="23"/>
      <c r="B64" s="15"/>
      <c r="C64" s="11"/>
      <c r="D64" s="7" t="s">
        <v>21</v>
      </c>
      <c r="E64" s="52" t="s">
        <v>48</v>
      </c>
      <c r="F64" s="55">
        <v>215</v>
      </c>
      <c r="G64" s="59">
        <v>10.55</v>
      </c>
      <c r="H64" s="59">
        <v>11.85</v>
      </c>
      <c r="I64" s="60">
        <v>39.4</v>
      </c>
      <c r="J64" s="59">
        <v>324.45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49</v>
      </c>
      <c r="F65" s="55">
        <v>200</v>
      </c>
      <c r="G65" s="59">
        <v>3.2</v>
      </c>
      <c r="H65" s="59">
        <v>2.7</v>
      </c>
      <c r="I65" s="60">
        <v>6</v>
      </c>
      <c r="J65" s="59">
        <v>60.7</v>
      </c>
      <c r="K65" s="64">
        <v>379</v>
      </c>
      <c r="L65" s="43"/>
    </row>
    <row r="66" spans="1:12" ht="15" x14ac:dyDescent="0.25">
      <c r="A66" s="23"/>
      <c r="B66" s="15"/>
      <c r="C66" s="11"/>
      <c r="D66" s="64"/>
      <c r="E66" s="52" t="s">
        <v>41</v>
      </c>
      <c r="F66" s="55">
        <v>30</v>
      </c>
      <c r="G66" s="59">
        <v>1.98</v>
      </c>
      <c r="H66" s="59">
        <v>0.36</v>
      </c>
      <c r="I66" s="60">
        <v>11.88</v>
      </c>
      <c r="J66" s="59">
        <v>59.4</v>
      </c>
      <c r="K66" s="64"/>
      <c r="L66" s="43"/>
    </row>
    <row r="67" spans="1:12" ht="15" x14ac:dyDescent="0.25">
      <c r="A67" s="23"/>
      <c r="B67" s="15"/>
      <c r="C67" s="11"/>
      <c r="D67" s="68"/>
      <c r="E67" s="66"/>
      <c r="F67" s="67"/>
      <c r="G67" s="69"/>
      <c r="H67" s="69"/>
      <c r="I67" s="70"/>
      <c r="J67" s="69"/>
      <c r="K67" s="44"/>
      <c r="L67" s="43"/>
    </row>
    <row r="68" spans="1:12" ht="15.75" thickBot="1" x14ac:dyDescent="0.3">
      <c r="A68" s="23"/>
      <c r="B68" s="15"/>
      <c r="C68" s="11"/>
      <c r="D68" s="65"/>
      <c r="E68" s="53"/>
      <c r="F68" s="56"/>
      <c r="G68" s="61"/>
      <c r="H68" s="61"/>
      <c r="I68" s="62"/>
      <c r="J68" s="61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15.309999999999999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15.309999999999999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51" t="s">
        <v>67</v>
      </c>
      <c r="F82" s="54">
        <v>60</v>
      </c>
      <c r="G82" s="57">
        <v>1.02</v>
      </c>
      <c r="H82" s="57">
        <v>3</v>
      </c>
      <c r="I82" s="58">
        <v>5.07</v>
      </c>
      <c r="J82" s="57">
        <v>51.5</v>
      </c>
      <c r="K82" s="63"/>
      <c r="L82" s="40"/>
    </row>
    <row r="83" spans="1:12" ht="15" x14ac:dyDescent="0.25">
      <c r="A83" s="23"/>
      <c r="B83" s="15"/>
      <c r="C83" s="11"/>
      <c r="D83" s="5" t="s">
        <v>21</v>
      </c>
      <c r="E83" s="52" t="s">
        <v>68</v>
      </c>
      <c r="F83" s="55">
        <v>200</v>
      </c>
      <c r="G83" s="59">
        <v>15.33</v>
      </c>
      <c r="H83" s="59">
        <v>16.989999999999998</v>
      </c>
      <c r="I83" s="60">
        <v>31.77</v>
      </c>
      <c r="J83" s="59">
        <v>335.2</v>
      </c>
      <c r="K83" s="64"/>
      <c r="L83" s="43"/>
    </row>
    <row r="84" spans="1:12" ht="15" x14ac:dyDescent="0.25">
      <c r="A84" s="23"/>
      <c r="B84" s="15"/>
      <c r="C84" s="11"/>
      <c r="D84" s="64" t="s">
        <v>22</v>
      </c>
      <c r="E84" s="52" t="s">
        <v>69</v>
      </c>
      <c r="F84" s="55">
        <v>200</v>
      </c>
      <c r="G84" s="59">
        <v>0.34</v>
      </c>
      <c r="H84" s="59">
        <v>0.17</v>
      </c>
      <c r="I84" s="60">
        <v>21.46</v>
      </c>
      <c r="J84" s="59">
        <v>103.5</v>
      </c>
      <c r="K84" s="64"/>
      <c r="L84" s="43"/>
    </row>
    <row r="85" spans="1:12" ht="15" x14ac:dyDescent="0.25">
      <c r="A85" s="23"/>
      <c r="B85" s="15"/>
      <c r="C85" s="11"/>
      <c r="D85" s="68" t="s">
        <v>23</v>
      </c>
      <c r="E85" s="66" t="s">
        <v>40</v>
      </c>
      <c r="F85" s="67">
        <v>45</v>
      </c>
      <c r="G85" s="69">
        <v>3.42</v>
      </c>
      <c r="H85" s="69">
        <v>0.36</v>
      </c>
      <c r="I85" s="70">
        <v>22.14</v>
      </c>
      <c r="J85" s="69">
        <v>105.75</v>
      </c>
      <c r="K85" s="44"/>
      <c r="L85" s="43"/>
    </row>
    <row r="86" spans="1:12" ht="15.75" thickBot="1" x14ac:dyDescent="0.3">
      <c r="A86" s="23"/>
      <c r="B86" s="15"/>
      <c r="C86" s="11"/>
      <c r="D86" s="6"/>
      <c r="E86" s="42"/>
      <c r="F86" s="43"/>
      <c r="G86" s="61"/>
      <c r="H86" s="61"/>
      <c r="I86" s="62"/>
      <c r="J86" s="61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32</v>
      </c>
      <c r="E88" s="9"/>
      <c r="F88" s="19">
        <f>SUM(F82:F87)</f>
        <v>505</v>
      </c>
      <c r="G88" s="19">
        <f>SUM(G82:G87)</f>
        <v>20.11</v>
      </c>
      <c r="H88" s="19">
        <f>SUM(H82:H87)</f>
        <v>20.52</v>
      </c>
      <c r="I88" s="19">
        <f>SUM(I82:I87)</f>
        <v>80.44</v>
      </c>
      <c r="J88" s="19">
        <f>SUM(J82:J87)</f>
        <v>595.95000000000005</v>
      </c>
      <c r="K88" s="25"/>
      <c r="L88" s="19">
        <f>SUM(L82:L87)</f>
        <v>0</v>
      </c>
    </row>
    <row r="89" spans="1:12" ht="15" x14ac:dyDescent="0.25">
      <c r="A89" s="26">
        <f>A82</f>
        <v>1</v>
      </c>
      <c r="B89" s="13">
        <f>B82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19">
        <f>SUM(F89:F97)</f>
        <v>0</v>
      </c>
      <c r="G98" s="19">
        <f t="shared" ref="G98" si="42">SUM(G89:G97)</f>
        <v>0</v>
      </c>
      <c r="H98" s="19">
        <f t="shared" ref="H98" si="43">SUM(H89:H97)</f>
        <v>0</v>
      </c>
      <c r="I98" s="19">
        <f t="shared" ref="I98" si="44">SUM(I89:I97)</f>
        <v>0</v>
      </c>
      <c r="J98" s="19">
        <f t="shared" ref="J98:L98" si="45">SUM(J89:J97)</f>
        <v>0</v>
      </c>
      <c r="K98" s="25"/>
      <c r="L98" s="19">
        <f t="shared" si="45"/>
        <v>0</v>
      </c>
    </row>
    <row r="99" spans="1:12" ht="15.75" customHeight="1" thickBot="1" x14ac:dyDescent="0.25">
      <c r="A99" s="29">
        <f>A82</f>
        <v>1</v>
      </c>
      <c r="B99" s="30">
        <f>B82</f>
        <v>5</v>
      </c>
      <c r="C99" s="74" t="s">
        <v>4</v>
      </c>
      <c r="D99" s="75"/>
      <c r="E99" s="31"/>
      <c r="F99" s="32">
        <f>F88+F98</f>
        <v>505</v>
      </c>
      <c r="G99" s="32">
        <f t="shared" ref="G99" si="46">G88+G98</f>
        <v>20.11</v>
      </c>
      <c r="H99" s="32">
        <f t="shared" ref="H99" si="47">H88+H98</f>
        <v>20.52</v>
      </c>
      <c r="I99" s="32">
        <f t="shared" ref="I99" si="48">I88+I98</f>
        <v>80.44</v>
      </c>
      <c r="J99" s="32">
        <f t="shared" ref="J99:L99" si="49">J88+J98</f>
        <v>595.95000000000005</v>
      </c>
      <c r="K99" s="32"/>
      <c r="L99" s="32">
        <f t="shared" si="49"/>
        <v>0</v>
      </c>
    </row>
    <row r="100" spans="1:12" ht="15.75" thickBot="1" x14ac:dyDescent="0.3">
      <c r="A100" s="20">
        <v>1</v>
      </c>
      <c r="B100" s="21">
        <v>6</v>
      </c>
      <c r="C100" s="22" t="s">
        <v>20</v>
      </c>
      <c r="D100" s="5"/>
      <c r="E100" s="51" t="s">
        <v>70</v>
      </c>
      <c r="F100" s="54">
        <v>80</v>
      </c>
      <c r="G100" s="57">
        <v>0.46</v>
      </c>
      <c r="H100" s="57">
        <v>2.4500000000000002</v>
      </c>
      <c r="I100" s="58">
        <v>2.41</v>
      </c>
      <c r="J100" s="57">
        <v>29.79</v>
      </c>
      <c r="K100" s="63"/>
      <c r="L100" s="40"/>
    </row>
    <row r="101" spans="1:12" ht="30" x14ac:dyDescent="0.25">
      <c r="A101" s="23"/>
      <c r="B101" s="15"/>
      <c r="C101" s="11"/>
      <c r="D101" s="5" t="s">
        <v>21</v>
      </c>
      <c r="E101" s="52" t="s">
        <v>65</v>
      </c>
      <c r="F101" s="55">
        <v>228</v>
      </c>
      <c r="G101" s="59">
        <v>12.93</v>
      </c>
      <c r="H101" s="59">
        <v>12.41</v>
      </c>
      <c r="I101" s="60">
        <v>43.12</v>
      </c>
      <c r="J101" s="59">
        <v>304.3</v>
      </c>
      <c r="K101" s="64"/>
      <c r="L101" s="43"/>
    </row>
    <row r="102" spans="1:12" ht="15" x14ac:dyDescent="0.25">
      <c r="A102" s="23"/>
      <c r="B102" s="15"/>
      <c r="C102" s="11"/>
      <c r="D102" s="7" t="s">
        <v>22</v>
      </c>
      <c r="E102" s="52" t="s">
        <v>59</v>
      </c>
      <c r="F102" s="55">
        <v>200</v>
      </c>
      <c r="G102" s="59">
        <v>0.11</v>
      </c>
      <c r="H102" s="59">
        <v>0.02</v>
      </c>
      <c r="I102" s="60">
        <v>10.15</v>
      </c>
      <c r="J102" s="59">
        <v>41.32</v>
      </c>
      <c r="K102" s="64">
        <v>377</v>
      </c>
      <c r="L102" s="43"/>
    </row>
    <row r="103" spans="1:12" ht="15" x14ac:dyDescent="0.25">
      <c r="A103" s="23"/>
      <c r="B103" s="15"/>
      <c r="C103" s="11"/>
      <c r="D103" s="7" t="s">
        <v>23</v>
      </c>
      <c r="E103" s="52" t="s">
        <v>40</v>
      </c>
      <c r="F103" s="55">
        <v>35</v>
      </c>
      <c r="G103" s="59">
        <v>2.66</v>
      </c>
      <c r="H103" s="59">
        <v>0.28000000000000003</v>
      </c>
      <c r="I103" s="60">
        <v>17.22</v>
      </c>
      <c r="J103" s="59">
        <v>82.25</v>
      </c>
      <c r="K103" s="44"/>
      <c r="L103" s="43"/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f>SUM(F100:F106)</f>
        <v>543</v>
      </c>
      <c r="G107" s="19">
        <f t="shared" ref="G107:J107" si="50">SUM(G100:G106)</f>
        <v>16.16</v>
      </c>
      <c r="H107" s="19">
        <f t="shared" si="50"/>
        <v>15.159999999999998</v>
      </c>
      <c r="I107" s="19">
        <f t="shared" si="50"/>
        <v>72.900000000000006</v>
      </c>
      <c r="J107" s="19">
        <f t="shared" si="50"/>
        <v>457.66</v>
      </c>
      <c r="K107" s="25"/>
      <c r="L107" s="19">
        <f t="shared" ref="L107" si="51">SUM(L100:L106)</f>
        <v>0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52">SUM(G108:G116)</f>
        <v>0</v>
      </c>
      <c r="H117" s="19">
        <f t="shared" si="52"/>
        <v>0</v>
      </c>
      <c r="I117" s="19">
        <f t="shared" si="52"/>
        <v>0</v>
      </c>
      <c r="J117" s="19">
        <f t="shared" si="52"/>
        <v>0</v>
      </c>
      <c r="K117" s="25"/>
      <c r="L117" s="19">
        <f t="shared" ref="L117" si="53">SUM(L108:L116)</f>
        <v>0</v>
      </c>
    </row>
    <row r="118" spans="1:12" ht="15.75" customHeight="1" thickBot="1" x14ac:dyDescent="0.25">
      <c r="A118" s="29">
        <f>A100</f>
        <v>1</v>
      </c>
      <c r="B118" s="30">
        <f>B100</f>
        <v>6</v>
      </c>
      <c r="C118" s="74" t="s">
        <v>4</v>
      </c>
      <c r="D118" s="75"/>
      <c r="E118" s="31"/>
      <c r="F118" s="32">
        <f>F107+F117</f>
        <v>543</v>
      </c>
      <c r="G118" s="32">
        <f t="shared" ref="G118:J118" si="54">G107+G117</f>
        <v>16.16</v>
      </c>
      <c r="H118" s="32">
        <f t="shared" si="54"/>
        <v>15.159999999999998</v>
      </c>
      <c r="I118" s="32">
        <f t="shared" si="54"/>
        <v>72.900000000000006</v>
      </c>
      <c r="J118" s="32">
        <f t="shared" si="54"/>
        <v>457.66</v>
      </c>
      <c r="K118" s="32"/>
      <c r="L118" s="32">
        <f t="shared" ref="L118" si="55">L107+L117</f>
        <v>0</v>
      </c>
    </row>
    <row r="119" spans="1:12" ht="30" x14ac:dyDescent="0.25">
      <c r="A119" s="14">
        <v>2</v>
      </c>
      <c r="B119" s="15">
        <v>1</v>
      </c>
      <c r="C119" s="22" t="s">
        <v>20</v>
      </c>
      <c r="D119" s="5" t="s">
        <v>21</v>
      </c>
      <c r="E119" s="51" t="s">
        <v>38</v>
      </c>
      <c r="F119" s="54">
        <v>245</v>
      </c>
      <c r="G119" s="57">
        <v>16.02</v>
      </c>
      <c r="H119" s="57">
        <v>18.13</v>
      </c>
      <c r="I119" s="58">
        <v>42.98</v>
      </c>
      <c r="J119" s="40">
        <v>386.4</v>
      </c>
      <c r="K119" s="41"/>
      <c r="L119" s="40"/>
    </row>
    <row r="120" spans="1:12" ht="15" x14ac:dyDescent="0.25">
      <c r="A120" s="14"/>
      <c r="B120" s="15"/>
      <c r="C120" s="11"/>
      <c r="D120" s="6" t="s">
        <v>22</v>
      </c>
      <c r="E120" s="52" t="s">
        <v>39</v>
      </c>
      <c r="F120" s="55">
        <v>200</v>
      </c>
      <c r="G120" s="59">
        <v>0.24</v>
      </c>
      <c r="H120" s="59">
        <v>0.09</v>
      </c>
      <c r="I120" s="60">
        <v>12.43</v>
      </c>
      <c r="J120" s="43">
        <v>54.2</v>
      </c>
      <c r="K120" s="44">
        <v>376</v>
      </c>
      <c r="L120" s="43"/>
    </row>
    <row r="121" spans="1:12" ht="15" x14ac:dyDescent="0.25">
      <c r="A121" s="14"/>
      <c r="B121" s="15"/>
      <c r="C121" s="11"/>
      <c r="D121" s="7" t="s">
        <v>23</v>
      </c>
      <c r="E121" s="52" t="s">
        <v>40</v>
      </c>
      <c r="F121" s="55">
        <v>25</v>
      </c>
      <c r="G121" s="59">
        <v>1.9</v>
      </c>
      <c r="H121" s="59">
        <v>0.2</v>
      </c>
      <c r="I121" s="60">
        <v>12.3</v>
      </c>
      <c r="J121" s="43">
        <v>58.75</v>
      </c>
      <c r="K121" s="44"/>
      <c r="L121" s="43"/>
    </row>
    <row r="122" spans="1:12" ht="15.75" thickBot="1" x14ac:dyDescent="0.3">
      <c r="A122" s="14"/>
      <c r="B122" s="15"/>
      <c r="C122" s="11"/>
      <c r="D122" s="7" t="s">
        <v>23</v>
      </c>
      <c r="E122" s="53" t="s">
        <v>41</v>
      </c>
      <c r="F122" s="56">
        <v>30</v>
      </c>
      <c r="G122" s="61">
        <v>1.98</v>
      </c>
      <c r="H122" s="61">
        <v>0.36</v>
      </c>
      <c r="I122" s="62">
        <v>11.88</v>
      </c>
      <c r="J122" s="43">
        <v>59.4</v>
      </c>
      <c r="K122" s="44"/>
      <c r="L122" s="43"/>
    </row>
    <row r="123" spans="1:12" ht="15" x14ac:dyDescent="0.2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19">
        <f>SUM(F119:F125)</f>
        <v>500</v>
      </c>
      <c r="G126" s="19">
        <f t="shared" ref="G126:J126" si="56">SUM(G119:G125)</f>
        <v>20.139999999999997</v>
      </c>
      <c r="H126" s="19">
        <f t="shared" si="56"/>
        <v>18.779999999999998</v>
      </c>
      <c r="I126" s="19">
        <f t="shared" si="56"/>
        <v>79.589999999999989</v>
      </c>
      <c r="J126" s="19">
        <f t="shared" si="56"/>
        <v>558.75</v>
      </c>
      <c r="K126" s="25"/>
      <c r="L126" s="19">
        <f t="shared" ref="L126" si="57">SUM(L119:L125)</f>
        <v>0</v>
      </c>
    </row>
    <row r="127" spans="1:12" ht="15" x14ac:dyDescent="0.25">
      <c r="A127" s="13">
        <f>A119</f>
        <v>2</v>
      </c>
      <c r="B127" s="13">
        <f>B119</f>
        <v>1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58">SUM(G127:G135)</f>
        <v>0</v>
      </c>
      <c r="H136" s="19">
        <f t="shared" si="58"/>
        <v>0</v>
      </c>
      <c r="I136" s="19">
        <f t="shared" si="58"/>
        <v>0</v>
      </c>
      <c r="J136" s="19">
        <f t="shared" si="58"/>
        <v>0</v>
      </c>
      <c r="K136" s="25"/>
      <c r="L136" s="19">
        <f t="shared" ref="L136" si="59">SUM(L127:L135)</f>
        <v>0</v>
      </c>
    </row>
    <row r="137" spans="1:12" ht="15.75" thickBot="1" x14ac:dyDescent="0.25">
      <c r="A137" s="33">
        <f>A119</f>
        <v>2</v>
      </c>
      <c r="B137" s="33">
        <f>B119</f>
        <v>1</v>
      </c>
      <c r="C137" s="74" t="s">
        <v>4</v>
      </c>
      <c r="D137" s="75"/>
      <c r="E137" s="31"/>
      <c r="F137" s="32">
        <f>F126+F136</f>
        <v>500</v>
      </c>
      <c r="G137" s="32">
        <f t="shared" ref="G137" si="60">G126+G136</f>
        <v>20.139999999999997</v>
      </c>
      <c r="H137" s="32">
        <f t="shared" ref="H137" si="61">H126+H136</f>
        <v>18.779999999999998</v>
      </c>
      <c r="I137" s="32">
        <f t="shared" ref="I137" si="62">I126+I136</f>
        <v>79.589999999999989</v>
      </c>
      <c r="J137" s="32">
        <f t="shared" ref="J137:L137" si="63">J126+J136</f>
        <v>558.75</v>
      </c>
      <c r="K137" s="32"/>
      <c r="L137" s="32">
        <f t="shared" si="63"/>
        <v>0</v>
      </c>
    </row>
    <row r="138" spans="1:12" ht="15" x14ac:dyDescent="0.25">
      <c r="A138" s="20">
        <v>2</v>
      </c>
      <c r="B138" s="21">
        <v>2</v>
      </c>
      <c r="C138" s="22" t="s">
        <v>20</v>
      </c>
      <c r="D138" s="5"/>
      <c r="E138" s="51" t="s">
        <v>71</v>
      </c>
      <c r="F138" s="54">
        <v>60</v>
      </c>
      <c r="G138" s="57">
        <v>1.84</v>
      </c>
      <c r="H138" s="57">
        <v>3.74</v>
      </c>
      <c r="I138" s="58">
        <v>9.7799999999999994</v>
      </c>
      <c r="J138" s="57">
        <v>80.42</v>
      </c>
      <c r="K138" s="63">
        <v>52</v>
      </c>
      <c r="L138" s="40"/>
    </row>
    <row r="139" spans="1:12" ht="15" x14ac:dyDescent="0.25">
      <c r="A139" s="23"/>
      <c r="B139" s="15"/>
      <c r="C139" s="11"/>
      <c r="D139" s="6" t="s">
        <v>21</v>
      </c>
      <c r="E139" s="52" t="s">
        <v>50</v>
      </c>
      <c r="F139" s="55">
        <v>100</v>
      </c>
      <c r="G139" s="59">
        <v>9.0500000000000007</v>
      </c>
      <c r="H139" s="59">
        <v>6.09</v>
      </c>
      <c r="I139" s="60">
        <v>3.8</v>
      </c>
      <c r="J139" s="59">
        <v>105</v>
      </c>
      <c r="K139" s="64">
        <v>229</v>
      </c>
      <c r="L139" s="43"/>
    </row>
    <row r="140" spans="1:12" ht="15" x14ac:dyDescent="0.25">
      <c r="A140" s="23"/>
      <c r="B140" s="15"/>
      <c r="C140" s="11"/>
      <c r="D140" s="7" t="s">
        <v>21</v>
      </c>
      <c r="E140" s="52" t="s">
        <v>51</v>
      </c>
      <c r="F140" s="55">
        <v>153</v>
      </c>
      <c r="G140" s="59">
        <v>3.08</v>
      </c>
      <c r="H140" s="59">
        <v>6.25</v>
      </c>
      <c r="I140" s="60">
        <v>20.47</v>
      </c>
      <c r="J140" s="59">
        <v>150.44999999999999</v>
      </c>
      <c r="K140" s="64">
        <v>312</v>
      </c>
      <c r="L140" s="43"/>
    </row>
    <row r="141" spans="1:12" ht="15.75" customHeight="1" x14ac:dyDescent="0.25">
      <c r="A141" s="23"/>
      <c r="B141" s="15"/>
      <c r="C141" s="11"/>
      <c r="D141" s="7" t="s">
        <v>22</v>
      </c>
      <c r="E141" s="52" t="s">
        <v>52</v>
      </c>
      <c r="F141" s="55">
        <v>200</v>
      </c>
      <c r="G141" s="59">
        <v>0.16</v>
      </c>
      <c r="H141" s="59">
        <v>0.16</v>
      </c>
      <c r="I141" s="60">
        <v>17.899999999999999</v>
      </c>
      <c r="J141" s="59">
        <v>74.599999999999994</v>
      </c>
      <c r="K141" s="64">
        <v>342</v>
      </c>
      <c r="L141" s="43"/>
    </row>
    <row r="142" spans="1:12" ht="15.75" thickBot="1" x14ac:dyDescent="0.3">
      <c r="A142" s="23"/>
      <c r="B142" s="15"/>
      <c r="C142" s="11"/>
      <c r="D142" s="7" t="s">
        <v>23</v>
      </c>
      <c r="E142" s="53" t="s">
        <v>41</v>
      </c>
      <c r="F142" s="56">
        <v>30</v>
      </c>
      <c r="G142" s="61">
        <v>1.98</v>
      </c>
      <c r="H142" s="61">
        <v>0.36</v>
      </c>
      <c r="I142" s="62">
        <v>11.88</v>
      </c>
      <c r="J142" s="61">
        <v>59.4</v>
      </c>
      <c r="K142" s="44"/>
      <c r="L142" s="43"/>
    </row>
    <row r="143" spans="1:12" ht="15" x14ac:dyDescent="0.25">
      <c r="A143" s="23"/>
      <c r="B143" s="15"/>
      <c r="C143" s="11"/>
      <c r="D143" s="6" t="s">
        <v>23</v>
      </c>
      <c r="E143" s="42" t="s">
        <v>40</v>
      </c>
      <c r="F143" s="43">
        <v>30</v>
      </c>
      <c r="G143" s="43">
        <v>2.2799999999999998</v>
      </c>
      <c r="H143" s="43">
        <v>0.24</v>
      </c>
      <c r="I143" s="43">
        <v>14.76</v>
      </c>
      <c r="J143" s="43">
        <v>70.5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19">
        <f>SUM(F138:F144)</f>
        <v>573</v>
      </c>
      <c r="G145" s="19">
        <f t="shared" ref="G145:J145" si="64">SUM(G138:G144)</f>
        <v>18.39</v>
      </c>
      <c r="H145" s="19">
        <f t="shared" si="64"/>
        <v>16.839999999999996</v>
      </c>
      <c r="I145" s="19">
        <f t="shared" si="64"/>
        <v>78.59</v>
      </c>
      <c r="J145" s="19">
        <f t="shared" si="64"/>
        <v>540.37</v>
      </c>
      <c r="K145" s="25"/>
      <c r="L145" s="19">
        <f t="shared" ref="L145" si="65">SUM(L138:L144)</f>
        <v>0</v>
      </c>
    </row>
    <row r="146" spans="1:12" ht="15" x14ac:dyDescent="0.25">
      <c r="A146" s="26">
        <f>A138</f>
        <v>2</v>
      </c>
      <c r="B146" s="13">
        <f>B138</f>
        <v>2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66">SUM(G146:G154)</f>
        <v>0</v>
      </c>
      <c r="H155" s="19">
        <f t="shared" si="66"/>
        <v>0</v>
      </c>
      <c r="I155" s="19">
        <f t="shared" si="66"/>
        <v>0</v>
      </c>
      <c r="J155" s="19">
        <f t="shared" si="66"/>
        <v>0</v>
      </c>
      <c r="K155" s="25"/>
      <c r="L155" s="19">
        <f t="shared" ref="L155" si="67">SUM(L146:L154)</f>
        <v>0</v>
      </c>
    </row>
    <row r="156" spans="1:12" ht="15.75" thickBot="1" x14ac:dyDescent="0.25">
      <c r="A156" s="29">
        <f>A138</f>
        <v>2</v>
      </c>
      <c r="B156" s="30">
        <f>B138</f>
        <v>2</v>
      </c>
      <c r="C156" s="74" t="s">
        <v>4</v>
      </c>
      <c r="D156" s="75"/>
      <c r="E156" s="31"/>
      <c r="F156" s="32">
        <f>F145+F155</f>
        <v>573</v>
      </c>
      <c r="G156" s="32">
        <f t="shared" ref="G156" si="68">G145+G155</f>
        <v>18.39</v>
      </c>
      <c r="H156" s="32">
        <f t="shared" ref="H156" si="69">H145+H155</f>
        <v>16.839999999999996</v>
      </c>
      <c r="I156" s="32">
        <f t="shared" ref="I156" si="70">I145+I155</f>
        <v>78.59</v>
      </c>
      <c r="J156" s="32">
        <f t="shared" ref="J156:L156" si="71">J145+J155</f>
        <v>540.37</v>
      </c>
      <c r="K156" s="32"/>
      <c r="L156" s="32">
        <f t="shared" si="71"/>
        <v>0</v>
      </c>
    </row>
    <row r="157" spans="1:12" ht="15.75" thickBot="1" x14ac:dyDescent="0.3">
      <c r="A157" s="20">
        <v>2</v>
      </c>
      <c r="B157" s="21">
        <v>3</v>
      </c>
      <c r="C157" s="22" t="s">
        <v>20</v>
      </c>
      <c r="D157" s="5"/>
      <c r="E157" s="39" t="s">
        <v>53</v>
      </c>
      <c r="F157" s="40">
        <v>100</v>
      </c>
      <c r="G157" s="57">
        <v>0.4</v>
      </c>
      <c r="H157" s="57">
        <v>0.4</v>
      </c>
      <c r="I157" s="58">
        <v>9.8000000000000007</v>
      </c>
      <c r="J157" s="57">
        <v>47</v>
      </c>
      <c r="K157" s="41"/>
      <c r="L157" s="40"/>
    </row>
    <row r="158" spans="1:12" ht="15" x14ac:dyDescent="0.25">
      <c r="A158" s="23"/>
      <c r="B158" s="15"/>
      <c r="C158" s="11"/>
      <c r="D158" s="5" t="s">
        <v>21</v>
      </c>
      <c r="E158" s="42" t="s">
        <v>54</v>
      </c>
      <c r="F158" s="43">
        <v>200</v>
      </c>
      <c r="G158" s="59">
        <v>15.95</v>
      </c>
      <c r="H158" s="59">
        <v>19.55</v>
      </c>
      <c r="I158" s="60">
        <v>39.75</v>
      </c>
      <c r="J158" s="59">
        <v>408.42</v>
      </c>
      <c r="K158" s="64">
        <v>265</v>
      </c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55</v>
      </c>
      <c r="F159" s="43">
        <v>200</v>
      </c>
      <c r="G159" s="59">
        <v>7.0000000000000007E-2</v>
      </c>
      <c r="H159" s="59">
        <v>0.02</v>
      </c>
      <c r="I159" s="60">
        <v>10.01</v>
      </c>
      <c r="J159" s="59">
        <v>40</v>
      </c>
      <c r="K159" s="64">
        <v>376</v>
      </c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40</v>
      </c>
      <c r="F160" s="43">
        <v>25</v>
      </c>
      <c r="G160" s="59">
        <v>1.9</v>
      </c>
      <c r="H160" s="59">
        <v>0.2</v>
      </c>
      <c r="I160" s="60">
        <v>12.3</v>
      </c>
      <c r="J160" s="59">
        <v>58.75</v>
      </c>
      <c r="K160" s="44"/>
      <c r="L160" s="43"/>
    </row>
    <row r="161" spans="1:12" ht="15.75" thickBot="1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61">
        <v>1.32</v>
      </c>
      <c r="H161" s="61">
        <v>0.24</v>
      </c>
      <c r="I161" s="62">
        <v>7.92</v>
      </c>
      <c r="J161" s="61">
        <v>39.6</v>
      </c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32</v>
      </c>
      <c r="E164" s="9"/>
      <c r="F164" s="19">
        <f>SUM(F157:F163)</f>
        <v>545</v>
      </c>
      <c r="G164" s="19">
        <f t="shared" ref="G164:J164" si="72">SUM(G157:G163)</f>
        <v>19.639999999999997</v>
      </c>
      <c r="H164" s="19">
        <f t="shared" si="72"/>
        <v>20.409999999999997</v>
      </c>
      <c r="I164" s="19">
        <f t="shared" si="72"/>
        <v>79.78</v>
      </c>
      <c r="J164" s="19">
        <f t="shared" si="72"/>
        <v>593.7700000000001</v>
      </c>
      <c r="K164" s="25"/>
      <c r="L164" s="19">
        <f t="shared" ref="L164" si="73">SUM(L157:L163)</f>
        <v>0</v>
      </c>
    </row>
    <row r="165" spans="1:12" ht="15" x14ac:dyDescent="0.25">
      <c r="A165" s="26">
        <f>A157</f>
        <v>2</v>
      </c>
      <c r="B165" s="13">
        <f>B157</f>
        <v>3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74">SUM(G165:G173)</f>
        <v>0</v>
      </c>
      <c r="H174" s="19">
        <f t="shared" si="74"/>
        <v>0</v>
      </c>
      <c r="I174" s="19">
        <f t="shared" si="74"/>
        <v>0</v>
      </c>
      <c r="J174" s="19">
        <f t="shared" si="74"/>
        <v>0</v>
      </c>
      <c r="K174" s="25"/>
      <c r="L174" s="19">
        <f t="shared" ref="L174" si="75">SUM(L165:L173)</f>
        <v>0</v>
      </c>
    </row>
    <row r="175" spans="1:12" ht="15.75" thickBot="1" x14ac:dyDescent="0.25">
      <c r="A175" s="29">
        <f>A157</f>
        <v>2</v>
      </c>
      <c r="B175" s="30">
        <f>B157</f>
        <v>3</v>
      </c>
      <c r="C175" s="74" t="s">
        <v>4</v>
      </c>
      <c r="D175" s="75"/>
      <c r="E175" s="31"/>
      <c r="F175" s="32">
        <f>F164+F174</f>
        <v>545</v>
      </c>
      <c r="G175" s="32">
        <f t="shared" ref="G175" si="76">G164+G174</f>
        <v>19.639999999999997</v>
      </c>
      <c r="H175" s="32">
        <f t="shared" ref="H175" si="77">H164+H174</f>
        <v>20.409999999999997</v>
      </c>
      <c r="I175" s="32">
        <f t="shared" ref="I175" si="78">I164+I174</f>
        <v>79.78</v>
      </c>
      <c r="J175" s="32">
        <f t="shared" ref="J175:L175" si="79">J164+J174</f>
        <v>593.7700000000001</v>
      </c>
      <c r="K175" s="32"/>
      <c r="L175" s="32">
        <f t="shared" si="79"/>
        <v>0</v>
      </c>
    </row>
    <row r="176" spans="1:12" ht="15.75" thickBot="1" x14ac:dyDescent="0.3">
      <c r="A176" s="20">
        <v>2</v>
      </c>
      <c r="B176" s="21">
        <v>4</v>
      </c>
      <c r="C176" s="22" t="s">
        <v>20</v>
      </c>
      <c r="D176" s="5"/>
      <c r="E176" s="51" t="s">
        <v>72</v>
      </c>
      <c r="F176" s="54">
        <v>60</v>
      </c>
      <c r="G176" s="57">
        <v>1.0900000000000001</v>
      </c>
      <c r="H176" s="57">
        <v>1.31</v>
      </c>
      <c r="I176" s="58">
        <v>16.95</v>
      </c>
      <c r="J176" s="57">
        <v>60.16</v>
      </c>
      <c r="K176" s="41"/>
      <c r="L176" s="40"/>
    </row>
    <row r="177" spans="1:12" ht="30" x14ac:dyDescent="0.25">
      <c r="A177" s="23"/>
      <c r="B177" s="15"/>
      <c r="C177" s="11"/>
      <c r="D177" s="5" t="s">
        <v>21</v>
      </c>
      <c r="E177" s="52" t="s">
        <v>45</v>
      </c>
      <c r="F177" s="55">
        <v>230</v>
      </c>
      <c r="G177" s="59">
        <v>11.45</v>
      </c>
      <c r="H177" s="59">
        <v>12.46</v>
      </c>
      <c r="I177" s="60">
        <v>31.32</v>
      </c>
      <c r="J177" s="59">
        <v>289.95</v>
      </c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52" t="s">
        <v>56</v>
      </c>
      <c r="F178" s="55">
        <v>200</v>
      </c>
      <c r="G178" s="59">
        <v>1.58</v>
      </c>
      <c r="H178" s="59">
        <v>3.54</v>
      </c>
      <c r="I178" s="60">
        <v>7.6</v>
      </c>
      <c r="J178" s="59">
        <v>78.599999999999994</v>
      </c>
      <c r="K178" s="44">
        <v>382</v>
      </c>
      <c r="L178" s="43"/>
    </row>
    <row r="179" spans="1:12" ht="15" x14ac:dyDescent="0.25">
      <c r="A179" s="23"/>
      <c r="B179" s="15"/>
      <c r="C179" s="11"/>
      <c r="D179" s="7" t="s">
        <v>23</v>
      </c>
      <c r="E179" s="52" t="s">
        <v>40</v>
      </c>
      <c r="F179" s="55">
        <v>30</v>
      </c>
      <c r="G179" s="59">
        <v>2.2799999999999998</v>
      </c>
      <c r="H179" s="59">
        <v>0.24</v>
      </c>
      <c r="I179" s="60">
        <v>14.76</v>
      </c>
      <c r="J179" s="59">
        <v>70.5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f>SUM(F176:F182)</f>
        <v>520</v>
      </c>
      <c r="G183" s="19">
        <f t="shared" ref="G183:J183" si="80">SUM(G176:G182)</f>
        <v>16.399999999999999</v>
      </c>
      <c r="H183" s="19">
        <f t="shared" si="80"/>
        <v>17.55</v>
      </c>
      <c r="I183" s="19">
        <f t="shared" si="80"/>
        <v>70.63</v>
      </c>
      <c r="J183" s="19">
        <f t="shared" si="80"/>
        <v>499.21000000000004</v>
      </c>
      <c r="K183" s="25"/>
      <c r="L183" s="19">
        <f t="shared" ref="L183" si="81">SUM(L176:L182)</f>
        <v>0</v>
      </c>
    </row>
    <row r="184" spans="1:12" ht="15" x14ac:dyDescent="0.25">
      <c r="A184" s="26">
        <f>A176</f>
        <v>2</v>
      </c>
      <c r="B184" s="13">
        <f>B176</f>
        <v>4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82">SUM(G184:G192)</f>
        <v>0</v>
      </c>
      <c r="H193" s="19">
        <f t="shared" si="82"/>
        <v>0</v>
      </c>
      <c r="I193" s="19">
        <f t="shared" si="82"/>
        <v>0</v>
      </c>
      <c r="J193" s="19">
        <f t="shared" si="82"/>
        <v>0</v>
      </c>
      <c r="K193" s="25"/>
      <c r="L193" s="19">
        <f t="shared" ref="L193" si="83">SUM(L184:L192)</f>
        <v>0</v>
      </c>
    </row>
    <row r="194" spans="1:12" ht="15.75" thickBot="1" x14ac:dyDescent="0.25">
      <c r="A194" s="29">
        <f>A176</f>
        <v>2</v>
      </c>
      <c r="B194" s="30">
        <f>B176</f>
        <v>4</v>
      </c>
      <c r="C194" s="74" t="s">
        <v>4</v>
      </c>
      <c r="D194" s="75"/>
      <c r="E194" s="31"/>
      <c r="F194" s="32">
        <f>F183+F193</f>
        <v>520</v>
      </c>
      <c r="G194" s="32">
        <f t="shared" ref="G194" si="84">G183+G193</f>
        <v>16.399999999999999</v>
      </c>
      <c r="H194" s="32">
        <f t="shared" ref="H194" si="85">H183+H193</f>
        <v>17.55</v>
      </c>
      <c r="I194" s="32">
        <f t="shared" ref="I194" si="86">I183+I193</f>
        <v>70.63</v>
      </c>
      <c r="J194" s="32">
        <f t="shared" ref="J194:L194" si="87">J183+J193</f>
        <v>499.21000000000004</v>
      </c>
      <c r="K194" s="32"/>
      <c r="L194" s="32">
        <f t="shared" si="87"/>
        <v>0</v>
      </c>
    </row>
    <row r="195" spans="1:12" ht="15.75" thickBot="1" x14ac:dyDescent="0.3">
      <c r="A195" s="20">
        <v>2</v>
      </c>
      <c r="B195" s="21">
        <v>5</v>
      </c>
      <c r="C195" s="22" t="s">
        <v>20</v>
      </c>
      <c r="D195" s="5"/>
      <c r="E195" s="51" t="s">
        <v>53</v>
      </c>
      <c r="F195" s="54">
        <v>180</v>
      </c>
      <c r="G195" s="57">
        <v>1.62</v>
      </c>
      <c r="H195" s="57">
        <v>0.36</v>
      </c>
      <c r="I195" s="58">
        <v>14.58</v>
      </c>
      <c r="J195" s="57">
        <v>77.400000000000006</v>
      </c>
      <c r="K195" s="41"/>
      <c r="L195" s="40"/>
    </row>
    <row r="196" spans="1:12" ht="15" x14ac:dyDescent="0.25">
      <c r="A196" s="23"/>
      <c r="B196" s="15"/>
      <c r="C196" s="11"/>
      <c r="D196" s="5" t="s">
        <v>21</v>
      </c>
      <c r="E196" s="52" t="s">
        <v>57</v>
      </c>
      <c r="F196" s="55">
        <v>200</v>
      </c>
      <c r="G196" s="59">
        <v>12.48</v>
      </c>
      <c r="H196" s="59">
        <v>15.68</v>
      </c>
      <c r="I196" s="60">
        <v>19.34</v>
      </c>
      <c r="J196" s="59">
        <v>271.5</v>
      </c>
      <c r="K196" s="64">
        <v>143</v>
      </c>
      <c r="L196" s="43"/>
    </row>
    <row r="197" spans="1:12" ht="15" x14ac:dyDescent="0.25">
      <c r="A197" s="23"/>
      <c r="B197" s="15"/>
      <c r="C197" s="11"/>
      <c r="D197" s="7" t="s">
        <v>22</v>
      </c>
      <c r="E197" s="52" t="s">
        <v>46</v>
      </c>
      <c r="F197" s="55">
        <v>200</v>
      </c>
      <c r="G197" s="59">
        <v>0.66</v>
      </c>
      <c r="H197" s="59">
        <v>0.09</v>
      </c>
      <c r="I197" s="60">
        <v>22.03</v>
      </c>
      <c r="J197" s="59">
        <v>92.8</v>
      </c>
      <c r="K197" s="6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52" t="s">
        <v>41</v>
      </c>
      <c r="F198" s="55">
        <v>20</v>
      </c>
      <c r="G198" s="59">
        <v>1.32</v>
      </c>
      <c r="H198" s="59">
        <v>0.24</v>
      </c>
      <c r="I198" s="60">
        <v>7.92</v>
      </c>
      <c r="J198" s="59">
        <v>39.6</v>
      </c>
      <c r="K198" s="44"/>
      <c r="L198" s="43"/>
    </row>
    <row r="199" spans="1:12" ht="15.75" thickBot="1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61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32</v>
      </c>
      <c r="E202" s="9"/>
      <c r="F202" s="19">
        <f>SUM(F195:F201)</f>
        <v>600</v>
      </c>
      <c r="G202" s="19">
        <f t="shared" ref="G202:J202" si="88">SUM(G195:G201)</f>
        <v>16.080000000000002</v>
      </c>
      <c r="H202" s="19">
        <f t="shared" si="88"/>
        <v>16.369999999999997</v>
      </c>
      <c r="I202" s="19">
        <f t="shared" si="88"/>
        <v>63.870000000000005</v>
      </c>
      <c r="J202" s="19">
        <f t="shared" si="88"/>
        <v>481.3</v>
      </c>
      <c r="K202" s="25"/>
      <c r="L202" s="19">
        <f t="shared" ref="L202" si="89">SUM(L195:L201)</f>
        <v>0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90">SUM(G203:G211)</f>
        <v>0</v>
      </c>
      <c r="H212" s="19">
        <f t="shared" si="90"/>
        <v>0</v>
      </c>
      <c r="I212" s="19">
        <f t="shared" si="90"/>
        <v>0</v>
      </c>
      <c r="J212" s="19">
        <f t="shared" si="90"/>
        <v>0</v>
      </c>
      <c r="K212" s="25"/>
      <c r="L212" s="19">
        <f t="shared" ref="L212" si="91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74" t="s">
        <v>4</v>
      </c>
      <c r="D213" s="75"/>
      <c r="E213" s="31"/>
      <c r="F213" s="32">
        <f>F202+F212</f>
        <v>600</v>
      </c>
      <c r="G213" s="32">
        <f t="shared" ref="G213:J213" si="92">G202+G212</f>
        <v>16.080000000000002</v>
      </c>
      <c r="H213" s="32">
        <f t="shared" si="92"/>
        <v>16.369999999999997</v>
      </c>
      <c r="I213" s="32">
        <f t="shared" si="92"/>
        <v>63.870000000000005</v>
      </c>
      <c r="J213" s="32">
        <f t="shared" si="92"/>
        <v>481.3</v>
      </c>
      <c r="K213" s="32"/>
      <c r="L213" s="32">
        <f t="shared" ref="L213" si="93">L202+L212</f>
        <v>0</v>
      </c>
    </row>
    <row r="214" spans="1:12" ht="15.75" thickBot="1" x14ac:dyDescent="0.3">
      <c r="A214" s="20">
        <v>2</v>
      </c>
      <c r="B214" s="21">
        <v>6</v>
      </c>
      <c r="C214" s="22" t="s">
        <v>20</v>
      </c>
      <c r="D214" s="5"/>
      <c r="E214" s="51" t="s">
        <v>73</v>
      </c>
      <c r="F214" s="54">
        <v>60</v>
      </c>
      <c r="G214" s="57">
        <v>0.65</v>
      </c>
      <c r="H214" s="57">
        <v>3.65</v>
      </c>
      <c r="I214" s="58">
        <v>6.72</v>
      </c>
      <c r="J214" s="57">
        <v>62.34</v>
      </c>
      <c r="K214" s="63">
        <v>54</v>
      </c>
      <c r="L214" s="40"/>
    </row>
    <row r="215" spans="1:12" ht="30" x14ac:dyDescent="0.25">
      <c r="A215" s="23"/>
      <c r="B215" s="15"/>
      <c r="C215" s="11"/>
      <c r="D215" s="5" t="s">
        <v>21</v>
      </c>
      <c r="E215" s="52" t="s">
        <v>58</v>
      </c>
      <c r="F215" s="55">
        <v>228</v>
      </c>
      <c r="G215" s="59">
        <v>15.16</v>
      </c>
      <c r="H215" s="59">
        <v>16.190000000000001</v>
      </c>
      <c r="I215" s="60">
        <v>44.63</v>
      </c>
      <c r="J215" s="59">
        <v>386.76</v>
      </c>
      <c r="K215" s="64"/>
      <c r="L215" s="43"/>
    </row>
    <row r="216" spans="1:12" ht="15" x14ac:dyDescent="0.25">
      <c r="A216" s="23"/>
      <c r="B216" s="15"/>
      <c r="C216" s="11"/>
      <c r="D216" s="7" t="s">
        <v>22</v>
      </c>
      <c r="E216" s="52" t="s">
        <v>55</v>
      </c>
      <c r="F216" s="55">
        <v>200</v>
      </c>
      <c r="G216" s="59">
        <v>7.0000000000000007E-2</v>
      </c>
      <c r="H216" s="59">
        <v>0.02</v>
      </c>
      <c r="I216" s="60">
        <v>10.01</v>
      </c>
      <c r="J216" s="59">
        <v>40</v>
      </c>
      <c r="K216" s="64">
        <v>377</v>
      </c>
      <c r="L216" s="43"/>
    </row>
    <row r="217" spans="1:12" ht="15.75" thickBot="1" x14ac:dyDescent="0.3">
      <c r="A217" s="23"/>
      <c r="B217" s="15"/>
      <c r="C217" s="11"/>
      <c r="D217" s="7" t="s">
        <v>23</v>
      </c>
      <c r="E217" s="53" t="s">
        <v>40</v>
      </c>
      <c r="F217" s="56">
        <v>45</v>
      </c>
      <c r="G217" s="61">
        <v>3.42</v>
      </c>
      <c r="H217" s="61">
        <v>0.36</v>
      </c>
      <c r="I217" s="62">
        <v>22.14</v>
      </c>
      <c r="J217" s="61">
        <v>105.75</v>
      </c>
      <c r="K217" s="65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32</v>
      </c>
      <c r="E221" s="9"/>
      <c r="F221" s="19">
        <f>SUM(F214:F220)</f>
        <v>533</v>
      </c>
      <c r="G221" s="19">
        <f t="shared" ref="G221:J221" si="94">SUM(G214:G220)</f>
        <v>19.3</v>
      </c>
      <c r="H221" s="19">
        <f t="shared" si="94"/>
        <v>20.22</v>
      </c>
      <c r="I221" s="19">
        <f t="shared" si="94"/>
        <v>83.5</v>
      </c>
      <c r="J221" s="19">
        <f t="shared" si="94"/>
        <v>594.85</v>
      </c>
      <c r="K221" s="25"/>
      <c r="L221" s="19">
        <f t="shared" ref="L221" si="95">SUM(L214:L220)</f>
        <v>0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6">SUM(G222:G230)</f>
        <v>0</v>
      </c>
      <c r="H231" s="19">
        <f t="shared" si="96"/>
        <v>0</v>
      </c>
      <c r="I231" s="19">
        <f t="shared" si="96"/>
        <v>0</v>
      </c>
      <c r="J231" s="19">
        <f t="shared" si="96"/>
        <v>0</v>
      </c>
      <c r="K231" s="25"/>
      <c r="L231" s="19">
        <f t="shared" ref="L231" si="97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74" t="s">
        <v>4</v>
      </c>
      <c r="D232" s="75"/>
      <c r="E232" s="31"/>
      <c r="F232" s="32">
        <f>F221+F231</f>
        <v>533</v>
      </c>
      <c r="G232" s="32">
        <f t="shared" ref="G232:J232" si="98">G221+G231</f>
        <v>19.3</v>
      </c>
      <c r="H232" s="32">
        <f t="shared" si="98"/>
        <v>20.22</v>
      </c>
      <c r="I232" s="32">
        <f t="shared" si="98"/>
        <v>83.5</v>
      </c>
      <c r="J232" s="32">
        <f t="shared" si="98"/>
        <v>594.85</v>
      </c>
      <c r="K232" s="32"/>
      <c r="L232" s="32">
        <f t="shared" ref="L232" si="99">L221+L231</f>
        <v>0</v>
      </c>
    </row>
    <row r="233" spans="1:12" ht="13.9" customHeight="1" thickBot="1" x14ac:dyDescent="0.25">
      <c r="A233" s="27"/>
      <c r="B233" s="28"/>
      <c r="C233" s="71" t="s">
        <v>5</v>
      </c>
      <c r="D233" s="72"/>
      <c r="E233" s="73"/>
      <c r="F233" s="34">
        <f>(F24+F43+F62+F81+F99+F118+F137+F156+F175+F194+F213+F232)/(IF(F24=0,0,1)+IF(F43=0,0,1)+IF(F62=0,0,1)+IF(F81=0,0,1)+IF(F99=0,0,1)+IF(F118=0,0,1)+IF(F137=0,0,1)+IF(F156=0,0,1)+IF(F175=0,0,1)+IF(F194=0,0,1)+IF(F213=0,0,1)+IF(F232=0,0,1))</f>
        <v>539.75</v>
      </c>
      <c r="G233" s="34">
        <f>(G24+G43+G62+G81+G99+G118+G137+G156+G175+G194+G213+G232)/(IF(G24=0,0,1)+IF(G43=0,0,1)+IF(G62=0,0,1)+IF(G81=0,0,1)+IF(G99=0,0,1)+IF(G118=0,0,1)+IF(G137=0,0,1)+IF(G156=0,0,1)+IF(G175=0,0,1)+IF(G194=0,0,1)+IF(G213=0,0,1)+IF(G232=0,0,1))</f>
        <v>18.12</v>
      </c>
      <c r="H233" s="34">
        <f>(H24+H43+H62+H81+H99+H118+H137+H156+H175+H194+H213+H232)/(IF(H24=0,0,1)+IF(H43=0,0,1)+IF(H62=0,0,1)+IF(H81=0,0,1)+IF(H99=0,0,1)+IF(H118=0,0,1)+IF(H137=0,0,1)+IF(H156=0,0,1)+IF(H175=0,0,1)+IF(H194=0,0,1)+IF(H213=0,0,1)+IF(H232=0,0,1))</f>
        <v>18.107499999999998</v>
      </c>
      <c r="I233" s="34">
        <f>(I24+I43+I62+I81+I99+I118+I137+I156+I175+I194+I213+I232)/(IF(I24=0,0,1)+IF(I43=0,0,1)+IF(I62=0,0,1)+IF(I81=0,0,1)+IF(I99=0,0,1)+IF(I118=0,0,1)+IF(I137=0,0,1)+IF(I156=0,0,1)+IF(I175=0,0,1)+IF(I194=0,0,1)+IF(I213=0,0,1)+IF(I232=0,0,1))</f>
        <v>76.186666666666667</v>
      </c>
      <c r="J233" s="34">
        <f>(J24+J43+J62+J81+J99+J118+J137+J156+J175+J194+J213+J232)/(IF(J24=0,0,1)+IF(J43=0,0,1)+IF(J62=0,0,1)+IF(J81=0,0,1)+IF(J99=0,0,1)+IF(J118=0,0,1)+IF(J137=0,0,1)+IF(J156=0,0,1)+IF(J175=0,0,1)+IF(J194=0,0,1)+IF(J213=0,0,1)+IF(J232=0,0,1))</f>
        <v>544.10333333333335</v>
      </c>
      <c r="K233" s="34"/>
      <c r="L233" s="34" t="e">
        <f>(L24+L43+L62+L81+L99+L118+L137+L156+L175+L194+L213+L232)/(IF(L24=0,0,1)+IF(L43=0,0,1)+IF(L62=0,0,1)+IF(L81=0,0,1)+IF(L99=0,0,1)+IF(L118=0,0,1)+IF(L137=0,0,1)+IF(L156=0,0,1)+IF(L175=0,0,1)+IF(L194=0,0,1)+IF(L213=0,0,1)+IF(L232=0,0,1))</f>
        <v>#DIV/0!</v>
      </c>
    </row>
  </sheetData>
  <mergeCells count="16">
    <mergeCell ref="C81:D81"/>
    <mergeCell ref="C99:D99"/>
    <mergeCell ref="C24:D24"/>
    <mergeCell ref="C1:E1"/>
    <mergeCell ref="H1:K1"/>
    <mergeCell ref="H2:K2"/>
    <mergeCell ref="C43:D43"/>
    <mergeCell ref="C62:D62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2026-03-17T06:46:11Z</dcterms:modified>
</cp:coreProperties>
</file>