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1B159C5-CF34-4784-9295-8C10E9150D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887" i="1" l="1"/>
  <c r="A887" i="1"/>
  <c r="L886" i="1"/>
  <c r="J886" i="1"/>
  <c r="I886" i="1"/>
  <c r="H886" i="1"/>
  <c r="G886" i="1"/>
  <c r="F886" i="1"/>
  <c r="B880" i="1"/>
  <c r="A880" i="1"/>
  <c r="L879" i="1"/>
  <c r="J879" i="1"/>
  <c r="I879" i="1"/>
  <c r="H879" i="1"/>
  <c r="G879" i="1"/>
  <c r="F879" i="1"/>
  <c r="B873" i="1"/>
  <c r="A873" i="1"/>
  <c r="L872" i="1"/>
  <c r="J872" i="1"/>
  <c r="I872" i="1"/>
  <c r="H872" i="1"/>
  <c r="G872" i="1"/>
  <c r="F872" i="1"/>
  <c r="B868" i="1"/>
  <c r="A868" i="1"/>
  <c r="L867" i="1"/>
  <c r="J867" i="1"/>
  <c r="I867" i="1"/>
  <c r="H867" i="1"/>
  <c r="G867" i="1"/>
  <c r="F867" i="1"/>
  <c r="B858" i="1"/>
  <c r="A858" i="1"/>
  <c r="L857" i="1"/>
  <c r="J857" i="1"/>
  <c r="I857" i="1"/>
  <c r="H857" i="1"/>
  <c r="G857" i="1"/>
  <c r="F857" i="1"/>
  <c r="B854" i="1"/>
  <c r="A854" i="1"/>
  <c r="L853" i="1"/>
  <c r="L887" i="1" s="1"/>
  <c r="J853" i="1"/>
  <c r="J887" i="1" s="1"/>
  <c r="I853" i="1"/>
  <c r="I887" i="1" s="1"/>
  <c r="H853" i="1"/>
  <c r="H887" i="1" s="1"/>
  <c r="G853" i="1"/>
  <c r="F853" i="1"/>
  <c r="F887" i="1" s="1"/>
  <c r="B845" i="1"/>
  <c r="A845" i="1"/>
  <c r="L844" i="1"/>
  <c r="J844" i="1"/>
  <c r="I844" i="1"/>
  <c r="H844" i="1"/>
  <c r="G844" i="1"/>
  <c r="F844" i="1"/>
  <c r="B838" i="1"/>
  <c r="A838" i="1"/>
  <c r="L837" i="1"/>
  <c r="J837" i="1"/>
  <c r="I837" i="1"/>
  <c r="H837" i="1"/>
  <c r="G837" i="1"/>
  <c r="F837" i="1"/>
  <c r="B831" i="1"/>
  <c r="A831" i="1"/>
  <c r="L830" i="1"/>
  <c r="J830" i="1"/>
  <c r="I830" i="1"/>
  <c r="H830" i="1"/>
  <c r="G830" i="1"/>
  <c r="F830" i="1"/>
  <c r="B826" i="1"/>
  <c r="A826" i="1"/>
  <c r="L825" i="1"/>
  <c r="J825" i="1"/>
  <c r="I825" i="1"/>
  <c r="H825" i="1"/>
  <c r="G825" i="1"/>
  <c r="F825" i="1"/>
  <c r="B816" i="1"/>
  <c r="A816" i="1"/>
  <c r="L815" i="1"/>
  <c r="J815" i="1"/>
  <c r="I815" i="1"/>
  <c r="H815" i="1"/>
  <c r="G815" i="1"/>
  <c r="F815" i="1"/>
  <c r="B812" i="1"/>
  <c r="A812" i="1"/>
  <c r="L811" i="1"/>
  <c r="L845" i="1" s="1"/>
  <c r="J811" i="1"/>
  <c r="J845" i="1" s="1"/>
  <c r="I811" i="1"/>
  <c r="I845" i="1" s="1"/>
  <c r="H811" i="1"/>
  <c r="H845" i="1" s="1"/>
  <c r="G811" i="1"/>
  <c r="G845" i="1" s="1"/>
  <c r="F811" i="1"/>
  <c r="F845" i="1" s="1"/>
  <c r="B803" i="1"/>
  <c r="A803" i="1"/>
  <c r="L802" i="1"/>
  <c r="J802" i="1"/>
  <c r="I802" i="1"/>
  <c r="H802" i="1"/>
  <c r="G802" i="1"/>
  <c r="F802" i="1"/>
  <c r="B796" i="1"/>
  <c r="A796" i="1"/>
  <c r="L795" i="1"/>
  <c r="J795" i="1"/>
  <c r="I795" i="1"/>
  <c r="H795" i="1"/>
  <c r="G795" i="1"/>
  <c r="F795" i="1"/>
  <c r="B789" i="1"/>
  <c r="A789" i="1"/>
  <c r="L788" i="1"/>
  <c r="J788" i="1"/>
  <c r="I788" i="1"/>
  <c r="H788" i="1"/>
  <c r="G788" i="1"/>
  <c r="F788" i="1"/>
  <c r="B784" i="1"/>
  <c r="A784" i="1"/>
  <c r="L783" i="1"/>
  <c r="J783" i="1"/>
  <c r="I783" i="1"/>
  <c r="H783" i="1"/>
  <c r="G783" i="1"/>
  <c r="F783" i="1"/>
  <c r="B774" i="1"/>
  <c r="A774" i="1"/>
  <c r="L773" i="1"/>
  <c r="J773" i="1"/>
  <c r="I773" i="1"/>
  <c r="H773" i="1"/>
  <c r="G773" i="1"/>
  <c r="F773" i="1"/>
  <c r="B770" i="1"/>
  <c r="A770" i="1"/>
  <c r="L769" i="1"/>
  <c r="L803" i="1" s="1"/>
  <c r="J769" i="1"/>
  <c r="I769" i="1"/>
  <c r="I803" i="1" s="1"/>
  <c r="H769" i="1"/>
  <c r="H803" i="1" s="1"/>
  <c r="G769" i="1"/>
  <c r="G803" i="1" s="1"/>
  <c r="F769" i="1"/>
  <c r="F803" i="1" s="1"/>
  <c r="B761" i="1"/>
  <c r="A761" i="1"/>
  <c r="L760" i="1"/>
  <c r="J760" i="1"/>
  <c r="I760" i="1"/>
  <c r="H760" i="1"/>
  <c r="G760" i="1"/>
  <c r="F760" i="1"/>
  <c r="B754" i="1"/>
  <c r="A754" i="1"/>
  <c r="L753" i="1"/>
  <c r="J753" i="1"/>
  <c r="I753" i="1"/>
  <c r="H753" i="1"/>
  <c r="G753" i="1"/>
  <c r="F753" i="1"/>
  <c r="B747" i="1"/>
  <c r="A747" i="1"/>
  <c r="L746" i="1"/>
  <c r="J746" i="1"/>
  <c r="I746" i="1"/>
  <c r="H746" i="1"/>
  <c r="G746" i="1"/>
  <c r="F746" i="1"/>
  <c r="B742" i="1"/>
  <c r="A742" i="1"/>
  <c r="L741" i="1"/>
  <c r="J741" i="1"/>
  <c r="I741" i="1"/>
  <c r="H741" i="1"/>
  <c r="G741" i="1"/>
  <c r="F741" i="1"/>
  <c r="B732" i="1"/>
  <c r="A732" i="1"/>
  <c r="L731" i="1"/>
  <c r="J731" i="1"/>
  <c r="I731" i="1"/>
  <c r="H731" i="1"/>
  <c r="G731" i="1"/>
  <c r="F731" i="1"/>
  <c r="B728" i="1"/>
  <c r="A728" i="1"/>
  <c r="L727" i="1"/>
  <c r="L761" i="1" s="1"/>
  <c r="J727" i="1"/>
  <c r="I727" i="1"/>
  <c r="I761" i="1" s="1"/>
  <c r="H727" i="1"/>
  <c r="H761" i="1" s="1"/>
  <c r="G727" i="1"/>
  <c r="G761" i="1" s="1"/>
  <c r="F727" i="1"/>
  <c r="B719" i="1"/>
  <c r="A719" i="1"/>
  <c r="L718" i="1"/>
  <c r="J718" i="1"/>
  <c r="I718" i="1"/>
  <c r="H718" i="1"/>
  <c r="G718" i="1"/>
  <c r="F718" i="1"/>
  <c r="B712" i="1"/>
  <c r="A712" i="1"/>
  <c r="L711" i="1"/>
  <c r="J711" i="1"/>
  <c r="I711" i="1"/>
  <c r="H711" i="1"/>
  <c r="G711" i="1"/>
  <c r="F711" i="1"/>
  <c r="B705" i="1"/>
  <c r="A705" i="1"/>
  <c r="L704" i="1"/>
  <c r="J704" i="1"/>
  <c r="I704" i="1"/>
  <c r="H704" i="1"/>
  <c r="G704" i="1"/>
  <c r="F704" i="1"/>
  <c r="B700" i="1"/>
  <c r="A700" i="1"/>
  <c r="L699" i="1"/>
  <c r="J699" i="1"/>
  <c r="I699" i="1"/>
  <c r="H699" i="1"/>
  <c r="G699" i="1"/>
  <c r="F699" i="1"/>
  <c r="B690" i="1"/>
  <c r="A690" i="1"/>
  <c r="L689" i="1"/>
  <c r="J689" i="1"/>
  <c r="I689" i="1"/>
  <c r="H689" i="1"/>
  <c r="G689" i="1"/>
  <c r="F689" i="1"/>
  <c r="B686" i="1"/>
  <c r="A686" i="1"/>
  <c r="L685" i="1"/>
  <c r="J685" i="1"/>
  <c r="I685" i="1"/>
  <c r="I719" i="1" s="1"/>
  <c r="H685" i="1"/>
  <c r="H719" i="1" s="1"/>
  <c r="G685" i="1"/>
  <c r="F685" i="1"/>
  <c r="B677" i="1"/>
  <c r="A677" i="1"/>
  <c r="L676" i="1"/>
  <c r="J676" i="1"/>
  <c r="I676" i="1"/>
  <c r="H676" i="1"/>
  <c r="G676" i="1"/>
  <c r="F676" i="1"/>
  <c r="B670" i="1"/>
  <c r="A670" i="1"/>
  <c r="L669" i="1"/>
  <c r="J669" i="1"/>
  <c r="I669" i="1"/>
  <c r="H669" i="1"/>
  <c r="G669" i="1"/>
  <c r="F669" i="1"/>
  <c r="B663" i="1"/>
  <c r="A663" i="1"/>
  <c r="L662" i="1"/>
  <c r="J662" i="1"/>
  <c r="I662" i="1"/>
  <c r="H662" i="1"/>
  <c r="G662" i="1"/>
  <c r="F662" i="1"/>
  <c r="B658" i="1"/>
  <c r="A658" i="1"/>
  <c r="L657" i="1"/>
  <c r="J657" i="1"/>
  <c r="I657" i="1"/>
  <c r="H657" i="1"/>
  <c r="G657" i="1"/>
  <c r="F657" i="1"/>
  <c r="B648" i="1"/>
  <c r="A648" i="1"/>
  <c r="L647" i="1"/>
  <c r="J647" i="1"/>
  <c r="I647" i="1"/>
  <c r="H647" i="1"/>
  <c r="G647" i="1"/>
  <c r="F647" i="1"/>
  <c r="B644" i="1"/>
  <c r="A644" i="1"/>
  <c r="L643" i="1"/>
  <c r="L677" i="1" s="1"/>
  <c r="J643" i="1"/>
  <c r="I643" i="1"/>
  <c r="I677" i="1" s="1"/>
  <c r="H643" i="1"/>
  <c r="H677" i="1" s="1"/>
  <c r="G643" i="1"/>
  <c r="F643" i="1"/>
  <c r="B635" i="1"/>
  <c r="A635" i="1"/>
  <c r="L634" i="1"/>
  <c r="J634" i="1"/>
  <c r="I634" i="1"/>
  <c r="H634" i="1"/>
  <c r="G634" i="1"/>
  <c r="F634" i="1"/>
  <c r="B628" i="1"/>
  <c r="A628" i="1"/>
  <c r="L627" i="1"/>
  <c r="J627" i="1"/>
  <c r="I627" i="1"/>
  <c r="H627" i="1"/>
  <c r="G627" i="1"/>
  <c r="F627" i="1"/>
  <c r="B621" i="1"/>
  <c r="A621" i="1"/>
  <c r="L620" i="1"/>
  <c r="J620" i="1"/>
  <c r="I620" i="1"/>
  <c r="H620" i="1"/>
  <c r="G620" i="1"/>
  <c r="F620" i="1"/>
  <c r="B616" i="1"/>
  <c r="A616" i="1"/>
  <c r="L615" i="1"/>
  <c r="J615" i="1"/>
  <c r="I615" i="1"/>
  <c r="H615" i="1"/>
  <c r="G615" i="1"/>
  <c r="F615" i="1"/>
  <c r="B606" i="1"/>
  <c r="A606" i="1"/>
  <c r="L605" i="1"/>
  <c r="J605" i="1"/>
  <c r="I605" i="1"/>
  <c r="H605" i="1"/>
  <c r="G605" i="1"/>
  <c r="F605" i="1"/>
  <c r="B602" i="1"/>
  <c r="A602" i="1"/>
  <c r="L601" i="1"/>
  <c r="L635" i="1" s="1"/>
  <c r="J601" i="1"/>
  <c r="I601" i="1"/>
  <c r="I635" i="1" s="1"/>
  <c r="H601" i="1"/>
  <c r="G601" i="1"/>
  <c r="F601" i="1"/>
  <c r="J803" i="1" l="1"/>
  <c r="J761" i="1"/>
  <c r="J719" i="1"/>
  <c r="F719" i="1"/>
  <c r="G719" i="1"/>
  <c r="J677" i="1"/>
  <c r="G677" i="1"/>
  <c r="G635" i="1"/>
  <c r="J635" i="1"/>
  <c r="H635" i="1"/>
  <c r="F635" i="1"/>
  <c r="G887" i="1"/>
  <c r="F677" i="1"/>
  <c r="F761" i="1"/>
  <c r="L719" i="1"/>
  <c r="L592" i="1"/>
  <c r="L585" i="1"/>
  <c r="L578" i="1"/>
  <c r="L573" i="1"/>
  <c r="L563" i="1"/>
  <c r="L559" i="1"/>
  <c r="L550" i="1"/>
  <c r="L543" i="1"/>
  <c r="L536" i="1"/>
  <c r="L531" i="1"/>
  <c r="L521" i="1"/>
  <c r="L517" i="1"/>
  <c r="L508" i="1"/>
  <c r="L501" i="1"/>
  <c r="L494" i="1"/>
  <c r="L489" i="1"/>
  <c r="L479" i="1"/>
  <c r="L475" i="1"/>
  <c r="L466" i="1"/>
  <c r="L459" i="1"/>
  <c r="L452" i="1"/>
  <c r="L447" i="1"/>
  <c r="L437" i="1"/>
  <c r="L433" i="1"/>
  <c r="L424" i="1"/>
  <c r="L417" i="1"/>
  <c r="L410" i="1"/>
  <c r="L405" i="1"/>
  <c r="L395" i="1"/>
  <c r="L391" i="1"/>
  <c r="L382" i="1"/>
  <c r="L375" i="1"/>
  <c r="L368" i="1"/>
  <c r="L363" i="1"/>
  <c r="L353" i="1"/>
  <c r="L349" i="1"/>
  <c r="L340" i="1"/>
  <c r="L333" i="1"/>
  <c r="L326" i="1"/>
  <c r="L321" i="1"/>
  <c r="L311" i="1"/>
  <c r="L307" i="1"/>
  <c r="L298" i="1"/>
  <c r="L291" i="1"/>
  <c r="L284" i="1"/>
  <c r="L279" i="1"/>
  <c r="L269" i="1"/>
  <c r="L265" i="1"/>
  <c r="L256" i="1"/>
  <c r="L249" i="1"/>
  <c r="L242" i="1"/>
  <c r="L237" i="1"/>
  <c r="L227" i="1"/>
  <c r="L223" i="1"/>
  <c r="L214" i="1"/>
  <c r="L207" i="1"/>
  <c r="L200" i="1"/>
  <c r="L195" i="1"/>
  <c r="L185" i="1"/>
  <c r="L181" i="1"/>
  <c r="L172" i="1"/>
  <c r="L165" i="1"/>
  <c r="L158" i="1"/>
  <c r="L153" i="1"/>
  <c r="L143" i="1"/>
  <c r="L139" i="1"/>
  <c r="L130" i="1"/>
  <c r="L123" i="1"/>
  <c r="L116" i="1"/>
  <c r="L111" i="1"/>
  <c r="L101" i="1"/>
  <c r="L97" i="1"/>
  <c r="L88" i="1"/>
  <c r="L81" i="1"/>
  <c r="L74" i="1"/>
  <c r="L69" i="1"/>
  <c r="L59" i="1"/>
  <c r="L55" i="1"/>
  <c r="L46" i="1"/>
  <c r="L39" i="1"/>
  <c r="L32" i="1"/>
  <c r="L27" i="1"/>
  <c r="L17" i="1"/>
  <c r="L593" i="1" l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89" i="1" l="1"/>
  <c r="H131" i="1"/>
  <c r="F173" i="1"/>
  <c r="F215" i="1"/>
  <c r="H341" i="1"/>
  <c r="J299" i="1"/>
  <c r="F383" i="1"/>
  <c r="J467" i="1"/>
  <c r="H509" i="1"/>
  <c r="G551" i="1"/>
  <c r="H215" i="1"/>
  <c r="F257" i="1"/>
  <c r="J341" i="1"/>
  <c r="H383" i="1"/>
  <c r="F425" i="1"/>
  <c r="J509" i="1"/>
  <c r="H551" i="1"/>
  <c r="J47" i="1"/>
  <c r="G89" i="1"/>
  <c r="I215" i="1"/>
  <c r="G257" i="1"/>
  <c r="I383" i="1"/>
  <c r="G425" i="1"/>
  <c r="I551" i="1"/>
  <c r="G593" i="1"/>
  <c r="H89" i="1"/>
  <c r="F131" i="1"/>
  <c r="J215" i="1"/>
  <c r="H257" i="1"/>
  <c r="F299" i="1"/>
  <c r="J383" i="1"/>
  <c r="H425" i="1"/>
  <c r="F467" i="1"/>
  <c r="J551" i="1"/>
  <c r="H593" i="1"/>
  <c r="I89" i="1"/>
  <c r="G131" i="1"/>
  <c r="I257" i="1"/>
  <c r="G299" i="1"/>
  <c r="I425" i="1"/>
  <c r="G467" i="1"/>
  <c r="I593" i="1"/>
  <c r="J257" i="1"/>
  <c r="H299" i="1"/>
  <c r="F341" i="1"/>
  <c r="J425" i="1"/>
  <c r="H467" i="1"/>
  <c r="F509" i="1"/>
  <c r="J593" i="1"/>
  <c r="I131" i="1"/>
  <c r="G173" i="1"/>
  <c r="I299" i="1"/>
  <c r="G341" i="1"/>
  <c r="I467" i="1"/>
  <c r="G509" i="1"/>
  <c r="G47" i="1"/>
  <c r="J131" i="1"/>
  <c r="H173" i="1"/>
  <c r="F551" i="1"/>
  <c r="F47" i="1"/>
  <c r="H47" i="1"/>
  <c r="I173" i="1"/>
  <c r="G215" i="1"/>
  <c r="I341" i="1"/>
  <c r="G383" i="1"/>
  <c r="I509" i="1"/>
  <c r="F593" i="1"/>
  <c r="I47" i="1"/>
  <c r="I888" i="1" s="1"/>
  <c r="F89" i="1"/>
  <c r="J173" i="1"/>
  <c r="G888" i="1" l="1"/>
  <c r="H888" i="1"/>
  <c r="F888" i="1"/>
  <c r="J888" i="1"/>
  <c r="L47" i="1"/>
  <c r="L89" i="1"/>
  <c r="L131" i="1"/>
  <c r="L173" i="1"/>
  <c r="L215" i="1"/>
  <c r="L257" i="1"/>
  <c r="L299" i="1"/>
  <c r="L341" i="1"/>
  <c r="L383" i="1"/>
  <c r="L425" i="1"/>
  <c r="L467" i="1"/>
  <c r="L509" i="1"/>
  <c r="L551" i="1"/>
  <c r="L888" i="1" l="1"/>
</calcChain>
</file>

<file path=xl/sharedStrings.xml><?xml version="1.0" encoding="utf-8"?>
<sst xmlns="http://schemas.openxmlformats.org/spreadsheetml/2006/main" count="1137" uniqueCount="158">
  <si>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</si>
  <si>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</si>
  <si>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</si>
  <si>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</si>
  <si>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</si>
  <si>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</si>
  <si>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</si>
  <si>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</si>
  <si>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</si>
  <si>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</si>
  <si>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</si>
  <si>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</si>
  <si>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</si>
  <si>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</si>
  <si>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</si>
  <si>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</si>
  <si>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</si>
  <si>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</si>
  <si>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</si>
  <si>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</si>
  <si>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</si>
  <si>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</si>
  <si>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</si>
  <si>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</si>
  <si>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</si>
  <si>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</si>
  <si>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</si>
  <si>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</si>
  <si>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</si>
  <si>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</si>
  <si>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</si>
  <si>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</si>
  <si>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</si>
  <si>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</si>
  <si>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</si>
  <si>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</si>
  <si>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</si>
  <si>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</si>
  <si>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</si>
  <si>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</si>
  <si>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</si>
  <si>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</si>
  <si>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</si>
  <si>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</si>
  <si>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</si>
  <si>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геркулесовая молочная с маслом сливочным</t>
  </si>
  <si>
    <t>бутерброд с сыром, с маслом сливочным</t>
  </si>
  <si>
    <t>какао с молоком</t>
  </si>
  <si>
    <t>батон высший сорт</t>
  </si>
  <si>
    <t>яйцо отварное</t>
  </si>
  <si>
    <t>сок (разливной)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</si>
  <si>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</si>
  <si>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</si>
  <si>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</si>
  <si>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</si>
  <si>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</si>
  <si>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>пшеничный</t>
  </si>
  <si>
    <t>ржаной</t>
  </si>
  <si>
    <t>вода питьевая ПЭТ</t>
  </si>
  <si>
    <t>запеканка творожная с повидлом</t>
  </si>
  <si>
    <t>бутерброд с маслом сливочным</t>
  </si>
  <si>
    <t>чай с сахаром</t>
  </si>
  <si>
    <t>яблоки</t>
  </si>
  <si>
    <t>блины с маслом сливочным</t>
  </si>
  <si>
    <t>молоко кипяченное</t>
  </si>
  <si>
    <t>печенье</t>
  </si>
  <si>
    <t>крекер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</si>
  <si>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</si>
  <si>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</si>
  <si>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капустрой тушеной</t>
  </si>
  <si>
    <t>напиток из шиповника</t>
  </si>
  <si>
    <t>каша "Дружба" молочная с маслом сливочным</t>
  </si>
  <si>
    <t>кофейный напиток с молоком</t>
  </si>
  <si>
    <t>катык</t>
  </si>
  <si>
    <t>помидоры свежие</t>
  </si>
  <si>
    <t>суп лапша домашняя на курином бульоне, с мясом птицы</t>
  </si>
  <si>
    <t>овощи тушенные с говяжьим фаршем</t>
  </si>
  <si>
    <t xml:space="preserve">сок </t>
  </si>
  <si>
    <t>омлет натуральный</t>
  </si>
  <si>
    <t>чай с молоком, с сахаром</t>
  </si>
  <si>
    <t>сок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</si>
  <si>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</si>
  <si>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</si>
  <si>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</si>
  <si>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маакаронные изделия отварные с маслом сливочным</t>
  </si>
  <si>
    <t>компот из урюка</t>
  </si>
  <si>
    <t>каша кукурузная молочная</t>
  </si>
  <si>
    <t>ряженка</t>
  </si>
  <si>
    <t>помидоры свежие порционно</t>
  </si>
  <si>
    <t>суп из овощей на курином бульоне, со сметаной</t>
  </si>
  <si>
    <t>плов из отварных куриных грудок</t>
  </si>
  <si>
    <t>сок разливной</t>
  </si>
  <si>
    <t>сырники творожные с повидлом</t>
  </si>
  <si>
    <t>чай с сахаром с лимоном</t>
  </si>
  <si>
    <t>огурцы соленые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</si>
  <si>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</si>
  <si>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</si>
  <si>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</si>
  <si>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>каша пшеничная молочная с маслом сливочным</t>
  </si>
  <si>
    <t>батон</t>
  </si>
  <si>
    <t>салат из зеленого горошка</t>
  </si>
  <si>
    <t>суп крестьянский с пшенной крупой</t>
  </si>
  <si>
    <t>филе куриной грудки тушеное с овощами</t>
  </si>
  <si>
    <t>каша пшенная молочная с маслом сливочным</t>
  </si>
  <si>
    <t>кефир</t>
  </si>
  <si>
    <t>икра кабачковая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</si>
  <si>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</si>
  <si>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</si>
  <si>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</si>
  <si>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пудинг из творога со сгущенным молоком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</si>
  <si>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</si>
  <si>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</si>
  <si>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мслом сливочным</t>
  </si>
  <si>
    <t>компот из изюма и яблок</t>
  </si>
  <si>
    <t>кукуруза</t>
  </si>
  <si>
    <t>щи из свежей капусты с картофелем, с куриными фрикадельками, со сметаной</t>
  </si>
  <si>
    <t>шницель куриный натуральный</t>
  </si>
  <si>
    <t>рис отварной с малос сливочным</t>
  </si>
  <si>
    <t>каша геркулесовая молочная</t>
  </si>
  <si>
    <t>бутерброд с малом сливочным</t>
  </si>
  <si>
    <t xml:space="preserve">огурцы свежие </t>
  </si>
  <si>
    <t>суп картофельный с клецками, с мясными фрикадельками</t>
  </si>
  <si>
    <t>тефтели из говядины в томатном соусе</t>
  </si>
  <si>
    <t>каша гречневая рассыпчатая</t>
  </si>
  <si>
    <t>МБОУ "Лицей №12 г.Лениногорска</t>
  </si>
  <si>
    <t>директор</t>
  </si>
  <si>
    <t>Клюева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</si>
  <si>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</si>
  <si>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</si>
  <si>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</si>
  <si>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маслом сливочным</t>
  </si>
  <si>
    <t>салат из свежих овощей</t>
  </si>
  <si>
    <t>рассольник домашний с куриными фрикадельками, со сметаной</t>
  </si>
  <si>
    <t>котлеты аппетитные</t>
  </si>
  <si>
    <t>макаронные изделия отварные с маслом сливочным</t>
  </si>
  <si>
    <t>компот из изюма</t>
  </si>
  <si>
    <t>сырники творожные с молоком сгущенным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</si>
  <si>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</si>
  <si>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</si>
  <si>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</si>
  <si>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рис отварной рассыпчатый</t>
  </si>
  <si>
    <t>салат из отварной свеклы с зеленым горошком</t>
  </si>
  <si>
    <t>щи из свежей капусты, с картофелем, с мясными фрикадельками, со сметаной</t>
  </si>
  <si>
    <t xml:space="preserve">биточки рыбные из минтая с маслом сливочным </t>
  </si>
  <si>
    <t>салат из фасоли с кукурузой и солеными огурцами</t>
  </si>
  <si>
    <t>суп картофельный на курином бульоне, с мясом птицы</t>
  </si>
  <si>
    <t>куриная грудка запеченная с овощами и сыром</t>
  </si>
  <si>
    <t>овощное рагу</t>
  </si>
  <si>
    <t>вафли</t>
  </si>
  <si>
    <t>помидоры порционно</t>
  </si>
  <si>
    <t>суп картофельный с горохом на мясном бульоне, с гренками</t>
  </si>
  <si>
    <t>плов из отварной говядины</t>
  </si>
  <si>
    <t>борщ с капустой, с картофелем, с куриными фрикадельками, со сметаной</t>
  </si>
  <si>
    <t>суп крестьянский с пшенной крупой с мясными фрикадельками</t>
  </si>
  <si>
    <t>запеканка картофельная с мясом</t>
  </si>
  <si>
    <t>суп картофельный с фасолью на мясном бульоне</t>
  </si>
  <si>
    <t>щи из свежей капусты с картофелем, со сметаной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</si>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</sst>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8"/>
  <sheetViews>
    <sheetView tabSelected="1" zoomScaleNormal="100" workbookViewId="0">
      <pane xSplit="4" ySplit="5" topLeftCell="E22" activePane="bottomRight" state="frozen"/>
      <selection pane="topRight" activeCell="E1" sqref="E1"/>
      <selection pane="bottomLeft" activeCell="A6" sqref="A6"/>
      <selection pane="bottomRight" activeCell="E31" sqref="E31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9" t="s">
        <v>124</v>
      </c>
      <c r="D1" s="70"/>
      <c r="E1" s="70"/>
      <c r="F1" s="13" t="s">
        <v>16</v>
      </c>
      <c r="G1" s="2" t="s">
        <v>17</v>
      </c>
      <c r="H1" s="71" t="s">
        <v>125</v>
      </c>
      <c r="I1" s="71"/>
      <c r="J1" s="71"/>
      <c r="K1" s="71"/>
    </row>
    <row r="2" spans="1:12" ht="18" x14ac:dyDescent="0.25">
      <c r="A2" s="43" t="s">
        <v>6</v>
      </c>
      <c r="C2" s="2"/>
      <c r="G2" s="2" t="s">
        <v>18</v>
      </c>
      <c r="H2" s="71" t="s">
        <v>126</v>
      </c>
      <c r="I2" s="71"/>
      <c r="J2" s="71"/>
      <c r="K2" s="71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6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5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5" x14ac:dyDescent="0.35">
      <c r="A6" s="22">
        <v>1</v>
      </c>
      <c r="B6" s="23">
        <v>1</v>
      </c>
      <c r="C6" s="24" t="s">
        <v>20</v>
      </c>
      <c r="D6" s="5" t="s">
        <v>21</v>
      </c>
      <c r="E6" s="58" t="s">
        <v>103</v>
      </c>
      <c r="F6" s="59">
        <v>154</v>
      </c>
      <c r="G6" s="59">
        <v>5.6</v>
      </c>
      <c r="H6" s="59">
        <v>6.25</v>
      </c>
      <c r="I6" s="59">
        <v>17.739999999999998</v>
      </c>
      <c r="J6" s="59">
        <v>145.06</v>
      </c>
      <c r="K6" s="60">
        <v>173</v>
      </c>
      <c r="L6" s="48"/>
    </row>
    <row r="7" spans="1:12" ht="14.5" x14ac:dyDescent="0.35">
      <c r="A7" s="25"/>
      <c r="B7" s="16"/>
      <c r="C7" s="11"/>
      <c r="D7" s="6" t="s">
        <v>27</v>
      </c>
      <c r="E7" s="61" t="s">
        <v>60</v>
      </c>
      <c r="F7" s="62">
        <v>40</v>
      </c>
      <c r="G7" s="62">
        <v>2.33</v>
      </c>
      <c r="H7" s="62">
        <v>8.1199999999999992</v>
      </c>
      <c r="I7" s="62">
        <v>15.55</v>
      </c>
      <c r="J7" s="62">
        <v>144.6</v>
      </c>
      <c r="K7" s="63">
        <v>1</v>
      </c>
      <c r="L7" s="51"/>
    </row>
    <row r="8" spans="1:12" ht="14.5" x14ac:dyDescent="0.35">
      <c r="A8" s="25"/>
      <c r="B8" s="16"/>
      <c r="C8" s="11"/>
      <c r="D8" s="7" t="s">
        <v>22</v>
      </c>
      <c r="E8" s="61" t="s">
        <v>79</v>
      </c>
      <c r="F8" s="62">
        <v>200</v>
      </c>
      <c r="G8" s="62">
        <v>1.46</v>
      </c>
      <c r="H8" s="62">
        <v>1.08</v>
      </c>
      <c r="I8" s="62">
        <v>11.96</v>
      </c>
      <c r="J8" s="62">
        <v>63.7</v>
      </c>
      <c r="K8" s="63">
        <v>378</v>
      </c>
      <c r="L8" s="51"/>
    </row>
    <row r="9" spans="1:12" ht="14.5" x14ac:dyDescent="0.35">
      <c r="A9" s="25"/>
      <c r="B9" s="16"/>
      <c r="C9" s="11"/>
      <c r="D9" s="7" t="s">
        <v>23</v>
      </c>
      <c r="E9" s="61" t="s">
        <v>48</v>
      </c>
      <c r="F9" s="62">
        <v>30</v>
      </c>
      <c r="G9" s="62">
        <v>2.25</v>
      </c>
      <c r="H9" s="62">
        <v>0.87</v>
      </c>
      <c r="I9" s="62">
        <v>15.42</v>
      </c>
      <c r="J9" s="62">
        <v>78.599999999999994</v>
      </c>
      <c r="K9" s="63"/>
      <c r="L9" s="51"/>
    </row>
    <row r="10" spans="1:12" ht="14.5" x14ac:dyDescent="0.35">
      <c r="A10" s="25"/>
      <c r="B10" s="16"/>
      <c r="C10" s="11"/>
      <c r="D10" s="7" t="s">
        <v>24</v>
      </c>
      <c r="E10" s="61" t="s">
        <v>62</v>
      </c>
      <c r="F10" s="62">
        <v>120</v>
      </c>
      <c r="G10" s="62">
        <v>0.48</v>
      </c>
      <c r="H10" s="62">
        <v>0.48</v>
      </c>
      <c r="I10" s="62">
        <v>11.76</v>
      </c>
      <c r="J10" s="62">
        <v>56.4</v>
      </c>
      <c r="K10" s="63">
        <v>338</v>
      </c>
      <c r="L10" s="51"/>
    </row>
    <row r="11" spans="1:12" ht="14.5" x14ac:dyDescent="0.35">
      <c r="A11" s="25"/>
      <c r="B11" s="16"/>
      <c r="C11" s="11"/>
      <c r="D11" s="6"/>
      <c r="E11" s="61"/>
      <c r="F11" s="62"/>
      <c r="G11" s="62"/>
      <c r="H11" s="62"/>
      <c r="I11" s="62"/>
      <c r="J11" s="62"/>
      <c r="K11" s="63"/>
      <c r="L11" s="51"/>
    </row>
    <row r="12" spans="1:12" ht="14.5" x14ac:dyDescent="0.3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5" x14ac:dyDescent="0.35">
      <c r="A13" s="26"/>
      <c r="B13" s="18"/>
      <c r="C13" s="8"/>
      <c r="D13" s="19" t="s">
        <v>39</v>
      </c>
      <c r="E13" s="9"/>
      <c r="F13" s="21">
        <f>SUM(F6:F12)</f>
        <v>544</v>
      </c>
      <c r="G13" s="21">
        <f t="shared" ref="G13:J13" si="0">SUM(G6:G12)</f>
        <v>12.120000000000001</v>
      </c>
      <c r="H13" s="21">
        <f t="shared" si="0"/>
        <v>16.8</v>
      </c>
      <c r="I13" s="21">
        <f t="shared" si="0"/>
        <v>72.430000000000007</v>
      </c>
      <c r="J13" s="21">
        <f t="shared" si="0"/>
        <v>488.3599999999999</v>
      </c>
      <c r="K13" s="27"/>
      <c r="L13" s="21">
        <f t="shared" ref="L13" si="1">SUM(L6:L12)</f>
        <v>0</v>
      </c>
    </row>
    <row r="14" spans="1:12" ht="14.5" x14ac:dyDescent="0.3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5" x14ac:dyDescent="0.35">
      <c r="A15" s="25"/>
      <c r="B15" s="16"/>
      <c r="C15" s="11"/>
      <c r="D15" s="6" t="s">
        <v>31</v>
      </c>
      <c r="E15" s="61"/>
      <c r="F15" s="62"/>
      <c r="G15" s="62"/>
      <c r="H15" s="62"/>
      <c r="I15" s="62"/>
      <c r="J15" s="62"/>
      <c r="K15" s="63"/>
      <c r="L15" s="51"/>
    </row>
    <row r="16" spans="1:12" ht="14.5" x14ac:dyDescent="0.3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5" x14ac:dyDescent="0.3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4.5" x14ac:dyDescent="0.3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1" t="s">
        <v>88</v>
      </c>
      <c r="F18" s="62">
        <v>60</v>
      </c>
      <c r="G18" s="62">
        <v>0.66</v>
      </c>
      <c r="H18" s="62">
        <v>0.12</v>
      </c>
      <c r="I18" s="62">
        <v>2.2799999999999998</v>
      </c>
      <c r="J18" s="62">
        <v>14.4</v>
      </c>
      <c r="K18" s="63">
        <v>71</v>
      </c>
      <c r="L18" s="51"/>
    </row>
    <row r="19" spans="1:12" ht="14.5" x14ac:dyDescent="0.35">
      <c r="A19" s="25"/>
      <c r="B19" s="16"/>
      <c r="C19" s="11"/>
      <c r="D19" s="7" t="s">
        <v>28</v>
      </c>
      <c r="E19" s="61" t="s">
        <v>156</v>
      </c>
      <c r="F19" s="62">
        <v>210</v>
      </c>
      <c r="G19" s="62">
        <v>3.47</v>
      </c>
      <c r="H19" s="62">
        <v>5.46</v>
      </c>
      <c r="I19" s="62">
        <v>21.68</v>
      </c>
      <c r="J19" s="62">
        <v>88</v>
      </c>
      <c r="K19" s="63">
        <v>88</v>
      </c>
      <c r="L19" s="51"/>
    </row>
    <row r="20" spans="1:12" ht="14.5" x14ac:dyDescent="0.35">
      <c r="A20" s="25"/>
      <c r="B20" s="16"/>
      <c r="C20" s="11"/>
      <c r="D20" s="7" t="s">
        <v>29</v>
      </c>
      <c r="E20" s="61" t="s">
        <v>157</v>
      </c>
      <c r="F20" s="62">
        <v>200</v>
      </c>
      <c r="G20" s="62">
        <v>17.329999999999998</v>
      </c>
      <c r="H20" s="62">
        <v>28.73</v>
      </c>
      <c r="I20" s="62">
        <v>40.97</v>
      </c>
      <c r="J20" s="62">
        <v>496</v>
      </c>
      <c r="K20" s="63"/>
      <c r="L20" s="51"/>
    </row>
    <row r="21" spans="1:12" ht="14.5" x14ac:dyDescent="0.35">
      <c r="A21" s="25"/>
      <c r="B21" s="16"/>
      <c r="C21" s="11"/>
      <c r="D21" s="7" t="s">
        <v>30</v>
      </c>
      <c r="E21" s="61"/>
      <c r="F21" s="62"/>
      <c r="G21" s="62"/>
      <c r="H21" s="62"/>
      <c r="I21" s="62"/>
      <c r="J21" s="62"/>
      <c r="K21" s="63"/>
      <c r="L21" s="51"/>
    </row>
    <row r="22" spans="1:12" ht="14.5" x14ac:dyDescent="0.35">
      <c r="A22" s="25"/>
      <c r="B22" s="16"/>
      <c r="C22" s="11"/>
      <c r="D22" s="7" t="s">
        <v>31</v>
      </c>
      <c r="E22" s="61" t="s">
        <v>91</v>
      </c>
      <c r="F22" s="62">
        <v>180</v>
      </c>
      <c r="G22" s="62">
        <v>0.9</v>
      </c>
      <c r="H22" s="62">
        <v>0</v>
      </c>
      <c r="I22" s="62">
        <v>18.18</v>
      </c>
      <c r="J22" s="62">
        <v>76</v>
      </c>
      <c r="K22" s="63">
        <v>389</v>
      </c>
      <c r="L22" s="51"/>
    </row>
    <row r="23" spans="1:12" ht="14.5" x14ac:dyDescent="0.35">
      <c r="A23" s="25"/>
      <c r="B23" s="16"/>
      <c r="C23" s="11"/>
      <c r="D23" s="7" t="s">
        <v>32</v>
      </c>
      <c r="E23" s="61" t="s">
        <v>56</v>
      </c>
      <c r="F23" s="62">
        <v>40</v>
      </c>
      <c r="G23" s="62">
        <v>3.04</v>
      </c>
      <c r="H23" s="62">
        <v>0.32</v>
      </c>
      <c r="I23" s="62">
        <v>19.68</v>
      </c>
      <c r="J23" s="62">
        <v>94</v>
      </c>
      <c r="K23" s="63"/>
      <c r="L23" s="51"/>
    </row>
    <row r="24" spans="1:12" ht="14.5" x14ac:dyDescent="0.35">
      <c r="A24" s="25"/>
      <c r="B24" s="16"/>
      <c r="C24" s="11"/>
      <c r="D24" s="7" t="s">
        <v>33</v>
      </c>
      <c r="E24" s="61" t="s">
        <v>57</v>
      </c>
      <c r="F24" s="62">
        <v>50</v>
      </c>
      <c r="G24" s="62">
        <v>3.3</v>
      </c>
      <c r="H24" s="62">
        <v>0.6</v>
      </c>
      <c r="I24" s="62">
        <v>19.8</v>
      </c>
      <c r="J24" s="62">
        <v>99</v>
      </c>
      <c r="K24" s="63"/>
      <c r="L24" s="51"/>
    </row>
    <row r="25" spans="1:12" ht="14.5" x14ac:dyDescent="0.35">
      <c r="A25" s="25"/>
      <c r="B25" s="16"/>
      <c r="C25" s="11"/>
      <c r="D25" s="6" t="s">
        <v>31</v>
      </c>
      <c r="E25" s="61" t="s">
        <v>58</v>
      </c>
      <c r="F25" s="62">
        <v>500</v>
      </c>
      <c r="G25" s="62">
        <v>0</v>
      </c>
      <c r="H25" s="62">
        <v>0</v>
      </c>
      <c r="I25" s="62">
        <v>0</v>
      </c>
      <c r="J25" s="62">
        <v>0</v>
      </c>
      <c r="K25" s="52"/>
      <c r="L25" s="51"/>
    </row>
    <row r="26" spans="1:12" ht="14.5" x14ac:dyDescent="0.3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5" x14ac:dyDescent="0.35">
      <c r="A27" s="26"/>
      <c r="B27" s="18"/>
      <c r="C27" s="8"/>
      <c r="D27" s="19" t="s">
        <v>39</v>
      </c>
      <c r="E27" s="9"/>
      <c r="F27" s="21">
        <f>SUM(F18:F26)</f>
        <v>1240</v>
      </c>
      <c r="G27" s="21">
        <f t="shared" ref="G27:L27" si="3">SUM(G18:G26)</f>
        <v>28.699999999999996</v>
      </c>
      <c r="H27" s="21">
        <f t="shared" si="3"/>
        <v>35.230000000000004</v>
      </c>
      <c r="I27" s="21">
        <f t="shared" si="3"/>
        <v>122.59000000000002</v>
      </c>
      <c r="J27" s="21">
        <f t="shared" si="3"/>
        <v>867.4</v>
      </c>
      <c r="K27" s="27"/>
      <c r="L27" s="21">
        <f t="shared" si="3"/>
        <v>0</v>
      </c>
    </row>
    <row r="28" spans="1:12" ht="14.5" x14ac:dyDescent="0.3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5" x14ac:dyDescent="0.3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5" x14ac:dyDescent="0.3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5" x14ac:dyDescent="0.3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5" x14ac:dyDescent="0.3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4.5" x14ac:dyDescent="0.3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5" x14ac:dyDescent="0.3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5" x14ac:dyDescent="0.3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5" x14ac:dyDescent="0.3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5" x14ac:dyDescent="0.3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5" x14ac:dyDescent="0.3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5" x14ac:dyDescent="0.3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4.5" x14ac:dyDescent="0.3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5" x14ac:dyDescent="0.3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5" x14ac:dyDescent="0.3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5" x14ac:dyDescent="0.3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5" x14ac:dyDescent="0.3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5" x14ac:dyDescent="0.3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5" x14ac:dyDescent="0.3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4.5" x14ac:dyDescent="0.25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1784</v>
      </c>
      <c r="G47" s="34">
        <f t="shared" ref="G47:J47" si="7">G13+G17+G27+G32+G39+G46</f>
        <v>40.819999999999993</v>
      </c>
      <c r="H47" s="34">
        <f t="shared" si="7"/>
        <v>52.03</v>
      </c>
      <c r="I47" s="34">
        <f t="shared" si="7"/>
        <v>195.02000000000004</v>
      </c>
      <c r="J47" s="34">
        <f t="shared" si="7"/>
        <v>1355.7599999999998</v>
      </c>
      <c r="K47" s="35"/>
      <c r="L47" s="34">
        <f>L13+L17+L27+L32+L39+L46</f>
        <v>0</v>
      </c>
    </row>
    <row r="48" spans="1:12" ht="14.5" x14ac:dyDescent="0.35">
      <c r="A48" s="15">
        <v>1</v>
      </c>
      <c r="B48" s="16">
        <v>2</v>
      </c>
      <c r="C48" s="24" t="s">
        <v>20</v>
      </c>
      <c r="D48" s="5" t="s">
        <v>21</v>
      </c>
      <c r="E48" s="58" t="s">
        <v>45</v>
      </c>
      <c r="F48" s="59">
        <v>185</v>
      </c>
      <c r="G48" s="59">
        <v>4.05</v>
      </c>
      <c r="H48" s="59">
        <v>5.91</v>
      </c>
      <c r="I48" s="59">
        <v>33.82</v>
      </c>
      <c r="J48" s="59">
        <v>186.73</v>
      </c>
      <c r="K48" s="60">
        <v>173</v>
      </c>
      <c r="L48" s="48"/>
    </row>
    <row r="49" spans="1:12" ht="14.5" x14ac:dyDescent="0.35">
      <c r="A49" s="15"/>
      <c r="B49" s="16"/>
      <c r="C49" s="11"/>
      <c r="D49" s="6" t="s">
        <v>27</v>
      </c>
      <c r="E49" s="61" t="s">
        <v>46</v>
      </c>
      <c r="F49" s="62">
        <v>55</v>
      </c>
      <c r="G49" s="62">
        <v>6.28</v>
      </c>
      <c r="H49" s="62">
        <v>12.11</v>
      </c>
      <c r="I49" s="62">
        <v>15.55</v>
      </c>
      <c r="J49" s="62">
        <v>196.1</v>
      </c>
      <c r="K49" s="63">
        <v>3</v>
      </c>
      <c r="L49" s="51"/>
    </row>
    <row r="50" spans="1:12" ht="14.5" x14ac:dyDescent="0.35">
      <c r="A50" s="15"/>
      <c r="B50" s="16"/>
      <c r="C50" s="11"/>
      <c r="D50" s="7" t="s">
        <v>22</v>
      </c>
      <c r="E50" s="61" t="s">
        <v>47</v>
      </c>
      <c r="F50" s="62">
        <v>200</v>
      </c>
      <c r="G50" s="62">
        <v>4.08</v>
      </c>
      <c r="H50" s="62">
        <v>3.81</v>
      </c>
      <c r="I50" s="62">
        <v>7.6</v>
      </c>
      <c r="J50" s="62">
        <v>78.599999999999994</v>
      </c>
      <c r="K50" s="63">
        <v>382</v>
      </c>
      <c r="L50" s="51"/>
    </row>
    <row r="51" spans="1:12" ht="14.5" x14ac:dyDescent="0.35">
      <c r="A51" s="15"/>
      <c r="B51" s="16"/>
      <c r="C51" s="11"/>
      <c r="D51" s="7" t="s">
        <v>23</v>
      </c>
      <c r="E51" s="61" t="s">
        <v>48</v>
      </c>
      <c r="F51" s="62">
        <v>30</v>
      </c>
      <c r="G51" s="62">
        <v>2.25</v>
      </c>
      <c r="H51" s="62">
        <v>0.87</v>
      </c>
      <c r="I51" s="62">
        <v>15.42</v>
      </c>
      <c r="J51" s="62">
        <v>78.599999999999994</v>
      </c>
      <c r="K51" s="63"/>
      <c r="L51" s="51"/>
    </row>
    <row r="52" spans="1:12" ht="14.5" x14ac:dyDescent="0.35">
      <c r="A52" s="15"/>
      <c r="B52" s="16"/>
      <c r="C52" s="11"/>
      <c r="D52" s="7" t="s">
        <v>24</v>
      </c>
      <c r="E52" s="61"/>
      <c r="F52" s="62"/>
      <c r="G52" s="62"/>
      <c r="H52" s="62"/>
      <c r="I52" s="62"/>
      <c r="J52" s="62"/>
      <c r="K52" s="63"/>
      <c r="L52" s="51"/>
    </row>
    <row r="53" spans="1:12" ht="14.5" x14ac:dyDescent="0.35">
      <c r="A53" s="15"/>
      <c r="B53" s="16"/>
      <c r="C53" s="11"/>
      <c r="D53" s="6" t="s">
        <v>27</v>
      </c>
      <c r="E53" s="61" t="s">
        <v>49</v>
      </c>
      <c r="F53" s="62">
        <v>40</v>
      </c>
      <c r="G53" s="62">
        <v>5.08</v>
      </c>
      <c r="H53" s="62">
        <v>1.6</v>
      </c>
      <c r="I53" s="62">
        <v>0.28000000000000003</v>
      </c>
      <c r="J53" s="62">
        <v>62.8</v>
      </c>
      <c r="K53" s="63">
        <v>209</v>
      </c>
      <c r="L53" s="51"/>
    </row>
    <row r="54" spans="1:12" ht="14.5" x14ac:dyDescent="0.3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5" x14ac:dyDescent="0.3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21.740000000000002</v>
      </c>
      <c r="H55" s="21">
        <f t="shared" ref="H55" si="9">SUM(H48:H54)</f>
        <v>24.3</v>
      </c>
      <c r="I55" s="21">
        <f t="shared" ref="I55" si="10">SUM(I48:I54)</f>
        <v>72.67</v>
      </c>
      <c r="J55" s="21">
        <f t="shared" ref="J55:L55" si="11">SUM(J48:J54)</f>
        <v>602.82999999999993</v>
      </c>
      <c r="K55" s="27"/>
      <c r="L55" s="21">
        <f t="shared" si="11"/>
        <v>0</v>
      </c>
    </row>
    <row r="56" spans="1:12" ht="14.5" x14ac:dyDescent="0.3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5" x14ac:dyDescent="0.35">
      <c r="A57" s="15"/>
      <c r="B57" s="16"/>
      <c r="C57" s="11"/>
      <c r="D57" s="6" t="s">
        <v>31</v>
      </c>
      <c r="E57" s="61" t="s">
        <v>50</v>
      </c>
      <c r="F57" s="62">
        <v>180</v>
      </c>
      <c r="G57" s="62">
        <v>0.9</v>
      </c>
      <c r="H57" s="62">
        <v>0</v>
      </c>
      <c r="I57" s="62">
        <v>18.18</v>
      </c>
      <c r="J57" s="62">
        <v>76</v>
      </c>
      <c r="K57" s="63">
        <v>389</v>
      </c>
      <c r="L57" s="51"/>
    </row>
    <row r="58" spans="1:12" ht="14.5" x14ac:dyDescent="0.3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5" x14ac:dyDescent="0.35">
      <c r="A59" s="17"/>
      <c r="B59" s="18"/>
      <c r="C59" s="8"/>
      <c r="D59" s="19" t="s">
        <v>39</v>
      </c>
      <c r="E59" s="9"/>
      <c r="F59" s="21">
        <f>SUM(F56:F58)</f>
        <v>180</v>
      </c>
      <c r="G59" s="21">
        <f t="shared" ref="G59" si="12">SUM(G56:G58)</f>
        <v>0.9</v>
      </c>
      <c r="H59" s="21">
        <f t="shared" ref="H59" si="13">SUM(H56:H58)</f>
        <v>0</v>
      </c>
      <c r="I59" s="21">
        <f t="shared" ref="I59" si="14">SUM(I56:I58)</f>
        <v>18.18</v>
      </c>
      <c r="J59" s="21">
        <f t="shared" ref="J59:L59" si="15">SUM(J56:J58)</f>
        <v>76</v>
      </c>
      <c r="K59" s="27"/>
      <c r="L59" s="21">
        <f t="shared" si="15"/>
        <v>0</v>
      </c>
    </row>
    <row r="60" spans="1:12" ht="14.5" x14ac:dyDescent="0.3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61" t="s">
        <v>51</v>
      </c>
      <c r="F60" s="62">
        <v>60</v>
      </c>
      <c r="G60" s="62">
        <v>0.48</v>
      </c>
      <c r="H60" s="62">
        <v>0.06</v>
      </c>
      <c r="I60" s="62">
        <v>1.5</v>
      </c>
      <c r="J60" s="62">
        <v>8.4</v>
      </c>
      <c r="K60" s="63">
        <v>71</v>
      </c>
      <c r="L60" s="51"/>
    </row>
    <row r="61" spans="1:12" ht="14.5" x14ac:dyDescent="0.35">
      <c r="A61" s="15"/>
      <c r="B61" s="16"/>
      <c r="C61" s="11"/>
      <c r="D61" s="7" t="s">
        <v>28</v>
      </c>
      <c r="E61" s="61" t="s">
        <v>52</v>
      </c>
      <c r="F61" s="62">
        <v>200</v>
      </c>
      <c r="G61" s="62">
        <v>1.95</v>
      </c>
      <c r="H61" s="62">
        <v>2.4</v>
      </c>
      <c r="I61" s="62">
        <v>11.69</v>
      </c>
      <c r="J61" s="62">
        <v>134.6</v>
      </c>
      <c r="K61" s="63">
        <v>101</v>
      </c>
      <c r="L61" s="51"/>
    </row>
    <row r="62" spans="1:12" ht="14.5" x14ac:dyDescent="0.35">
      <c r="A62" s="15"/>
      <c r="B62" s="16"/>
      <c r="C62" s="11"/>
      <c r="D62" s="7" t="s">
        <v>29</v>
      </c>
      <c r="E62" s="61" t="s">
        <v>53</v>
      </c>
      <c r="F62" s="62">
        <v>100</v>
      </c>
      <c r="G62" s="62">
        <v>14.5</v>
      </c>
      <c r="H62" s="62">
        <v>24.89</v>
      </c>
      <c r="I62" s="62">
        <v>15.99</v>
      </c>
      <c r="J62" s="62">
        <v>298</v>
      </c>
      <c r="K62" s="63">
        <v>260</v>
      </c>
      <c r="L62" s="51"/>
    </row>
    <row r="63" spans="1:12" ht="14.5" x14ac:dyDescent="0.35">
      <c r="A63" s="15"/>
      <c r="B63" s="16"/>
      <c r="C63" s="11"/>
      <c r="D63" s="7" t="s">
        <v>30</v>
      </c>
      <c r="E63" s="61" t="s">
        <v>54</v>
      </c>
      <c r="F63" s="62">
        <v>150</v>
      </c>
      <c r="G63" s="62">
        <v>5.66</v>
      </c>
      <c r="H63" s="62">
        <v>0.67</v>
      </c>
      <c r="I63" s="62">
        <v>31.92</v>
      </c>
      <c r="J63" s="62">
        <v>156.30000000000001</v>
      </c>
      <c r="K63" s="63">
        <v>203</v>
      </c>
      <c r="L63" s="51"/>
    </row>
    <row r="64" spans="1:12" ht="14.5" x14ac:dyDescent="0.35">
      <c r="A64" s="15"/>
      <c r="B64" s="16"/>
      <c r="C64" s="11"/>
      <c r="D64" s="7" t="s">
        <v>31</v>
      </c>
      <c r="E64" s="61" t="s">
        <v>55</v>
      </c>
      <c r="F64" s="62">
        <v>200</v>
      </c>
      <c r="G64" s="62">
        <v>0.66</v>
      </c>
      <c r="H64" s="62">
        <v>0.09</v>
      </c>
      <c r="I64" s="62">
        <v>22.03</v>
      </c>
      <c r="J64" s="62">
        <v>92.8</v>
      </c>
      <c r="K64" s="63">
        <v>349</v>
      </c>
      <c r="L64" s="51"/>
    </row>
    <row r="65" spans="1:12" ht="14.5" x14ac:dyDescent="0.35">
      <c r="A65" s="15"/>
      <c r="B65" s="16"/>
      <c r="C65" s="11"/>
      <c r="D65" s="7" t="s">
        <v>32</v>
      </c>
      <c r="E65" s="61" t="s">
        <v>56</v>
      </c>
      <c r="F65" s="62">
        <v>40</v>
      </c>
      <c r="G65" s="62">
        <v>3.04</v>
      </c>
      <c r="H65" s="62">
        <v>0.32</v>
      </c>
      <c r="I65" s="62">
        <v>19.68</v>
      </c>
      <c r="J65" s="62">
        <v>94</v>
      </c>
      <c r="K65" s="63"/>
      <c r="L65" s="51"/>
    </row>
    <row r="66" spans="1:12" ht="14.5" x14ac:dyDescent="0.35">
      <c r="A66" s="15"/>
      <c r="B66" s="16"/>
      <c r="C66" s="11"/>
      <c r="D66" s="7" t="s">
        <v>33</v>
      </c>
      <c r="E66" s="61" t="s">
        <v>57</v>
      </c>
      <c r="F66" s="62">
        <v>50</v>
      </c>
      <c r="G66" s="62">
        <v>3.3</v>
      </c>
      <c r="H66" s="62">
        <v>0.6</v>
      </c>
      <c r="I66" s="62">
        <v>19.8</v>
      </c>
      <c r="J66" s="62">
        <v>99</v>
      </c>
      <c r="K66" s="63"/>
      <c r="L66" s="51"/>
    </row>
    <row r="67" spans="1:12" ht="14.5" x14ac:dyDescent="0.35">
      <c r="A67" s="15"/>
      <c r="B67" s="16"/>
      <c r="C67" s="11"/>
      <c r="D67" s="6" t="s">
        <v>31</v>
      </c>
      <c r="E67" s="61" t="s">
        <v>58</v>
      </c>
      <c r="F67" s="62">
        <v>500</v>
      </c>
      <c r="G67" s="62">
        <v>0</v>
      </c>
      <c r="H67" s="62">
        <v>0</v>
      </c>
      <c r="I67" s="62">
        <v>0</v>
      </c>
      <c r="J67" s="62">
        <v>0</v>
      </c>
      <c r="K67" s="63"/>
      <c r="L67" s="51"/>
    </row>
    <row r="68" spans="1:12" ht="14.5" x14ac:dyDescent="0.3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5" x14ac:dyDescent="0.35">
      <c r="A69" s="17"/>
      <c r="B69" s="18"/>
      <c r="C69" s="8"/>
      <c r="D69" s="19" t="s">
        <v>39</v>
      </c>
      <c r="E69" s="9"/>
      <c r="F69" s="21">
        <f>SUM(F60:F68)</f>
        <v>1300</v>
      </c>
      <c r="G69" s="21">
        <f t="shared" ref="G69" si="16">SUM(G60:G68)</f>
        <v>29.59</v>
      </c>
      <c r="H69" s="21">
        <f t="shared" ref="H69" si="17">SUM(H60:H68)</f>
        <v>29.030000000000005</v>
      </c>
      <c r="I69" s="21">
        <f t="shared" ref="I69" si="18">SUM(I60:I68)</f>
        <v>122.61</v>
      </c>
      <c r="J69" s="21">
        <f t="shared" ref="J69:L69" si="19">SUM(J60:J68)</f>
        <v>883.09999999999991</v>
      </c>
      <c r="K69" s="27"/>
      <c r="L69" s="21">
        <f t="shared" si="19"/>
        <v>0</v>
      </c>
    </row>
    <row r="70" spans="1:12" ht="14.5" x14ac:dyDescent="0.3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5" x14ac:dyDescent="0.3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5" x14ac:dyDescent="0.3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5" x14ac:dyDescent="0.3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5" x14ac:dyDescent="0.3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:L74" si="23">SUM(J70:J73)</f>
        <v>0</v>
      </c>
      <c r="K74" s="27"/>
      <c r="L74" s="21">
        <f t="shared" si="23"/>
        <v>0</v>
      </c>
    </row>
    <row r="75" spans="1:12" ht="14.5" x14ac:dyDescent="0.3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5" x14ac:dyDescent="0.3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5" x14ac:dyDescent="0.3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5" x14ac:dyDescent="0.3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5" x14ac:dyDescent="0.3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5" x14ac:dyDescent="0.3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5" x14ac:dyDescent="0.3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4.5" x14ac:dyDescent="0.3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5" x14ac:dyDescent="0.3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5" x14ac:dyDescent="0.3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5" x14ac:dyDescent="0.3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5" x14ac:dyDescent="0.3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5" x14ac:dyDescent="0.3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5" x14ac:dyDescent="0.3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1990</v>
      </c>
      <c r="G89" s="34">
        <f t="shared" ref="G89" si="32">G55+G59+G69+G74+G81+G88</f>
        <v>52.230000000000004</v>
      </c>
      <c r="H89" s="34">
        <f t="shared" ref="H89" si="33">H55+H59+H69+H74+H81+H88</f>
        <v>53.330000000000005</v>
      </c>
      <c r="I89" s="34">
        <f t="shared" ref="I89" si="34">I55+I59+I69+I74+I81+I88</f>
        <v>213.45999999999998</v>
      </c>
      <c r="J89" s="34">
        <f t="shared" ref="J89" si="35">J55+J59+J69+J74+J81+J88</f>
        <v>1561.9299999999998</v>
      </c>
      <c r="K89" s="35"/>
      <c r="L89" s="34">
        <f t="shared" ref="L89" si="36">L55+L59+L69+L74+L81+L88</f>
        <v>0</v>
      </c>
    </row>
    <row r="90" spans="1:12" ht="14.5" x14ac:dyDescent="0.35">
      <c r="A90" s="22">
        <v>1</v>
      </c>
      <c r="B90" s="23">
        <v>3</v>
      </c>
      <c r="C90" s="24" t="s">
        <v>20</v>
      </c>
      <c r="D90" s="5" t="s">
        <v>21</v>
      </c>
      <c r="E90" s="58" t="s">
        <v>59</v>
      </c>
      <c r="F90" s="59">
        <v>130</v>
      </c>
      <c r="G90" s="59">
        <v>17.579999999999998</v>
      </c>
      <c r="H90" s="59">
        <v>15.4</v>
      </c>
      <c r="I90" s="59">
        <v>35.979999999999997</v>
      </c>
      <c r="J90" s="59">
        <v>349</v>
      </c>
      <c r="K90" s="60">
        <v>223</v>
      </c>
      <c r="L90" s="48"/>
    </row>
    <row r="91" spans="1:12" ht="14.5" x14ac:dyDescent="0.35">
      <c r="A91" s="25"/>
      <c r="B91" s="16"/>
      <c r="C91" s="11"/>
      <c r="D91" s="6" t="s">
        <v>27</v>
      </c>
      <c r="E91" s="61" t="s">
        <v>60</v>
      </c>
      <c r="F91" s="62">
        <v>40</v>
      </c>
      <c r="G91" s="62">
        <v>2.33</v>
      </c>
      <c r="H91" s="62">
        <v>8.1199999999999992</v>
      </c>
      <c r="I91" s="62">
        <v>15.55</v>
      </c>
      <c r="J91" s="62">
        <v>144.6</v>
      </c>
      <c r="K91" s="63">
        <v>1</v>
      </c>
      <c r="L91" s="51"/>
    </row>
    <row r="92" spans="1:12" ht="14.5" x14ac:dyDescent="0.35">
      <c r="A92" s="25"/>
      <c r="B92" s="16"/>
      <c r="C92" s="11"/>
      <c r="D92" s="7" t="s">
        <v>22</v>
      </c>
      <c r="E92" s="61" t="s">
        <v>61</v>
      </c>
      <c r="F92" s="62">
        <v>200</v>
      </c>
      <c r="G92" s="62">
        <v>0.38</v>
      </c>
      <c r="H92" s="62">
        <v>0.1</v>
      </c>
      <c r="I92" s="62">
        <v>10.06</v>
      </c>
      <c r="J92" s="62">
        <v>42.66</v>
      </c>
      <c r="K92" s="63">
        <v>376</v>
      </c>
      <c r="L92" s="51"/>
    </row>
    <row r="93" spans="1:12" ht="14.5" x14ac:dyDescent="0.35">
      <c r="A93" s="25"/>
      <c r="B93" s="16"/>
      <c r="C93" s="11"/>
      <c r="D93" s="7" t="s">
        <v>23</v>
      </c>
      <c r="E93" s="61" t="s">
        <v>48</v>
      </c>
      <c r="F93" s="62">
        <v>30</v>
      </c>
      <c r="G93" s="62">
        <v>2.25</v>
      </c>
      <c r="H93" s="62">
        <v>0.87</v>
      </c>
      <c r="I93" s="62">
        <v>15.42</v>
      </c>
      <c r="J93" s="62">
        <v>78.599999999999994</v>
      </c>
      <c r="K93" s="63"/>
      <c r="L93" s="51"/>
    </row>
    <row r="94" spans="1:12" ht="14.5" x14ac:dyDescent="0.35">
      <c r="A94" s="25"/>
      <c r="B94" s="16"/>
      <c r="C94" s="11"/>
      <c r="D94" s="7" t="s">
        <v>24</v>
      </c>
      <c r="E94" s="61" t="s">
        <v>62</v>
      </c>
      <c r="F94" s="62">
        <v>120</v>
      </c>
      <c r="G94" s="62">
        <v>0.48</v>
      </c>
      <c r="H94" s="62">
        <v>0.48</v>
      </c>
      <c r="I94" s="62">
        <v>11.76</v>
      </c>
      <c r="J94" s="62">
        <v>56.4</v>
      </c>
      <c r="K94" s="63">
        <v>338</v>
      </c>
      <c r="L94" s="51"/>
    </row>
    <row r="95" spans="1:12" ht="14.5" x14ac:dyDescent="0.35">
      <c r="A95" s="25"/>
      <c r="B95" s="16"/>
      <c r="C95" s="11"/>
      <c r="D95" s="6" t="s">
        <v>27</v>
      </c>
      <c r="E95" s="61" t="s">
        <v>63</v>
      </c>
      <c r="F95" s="62">
        <v>50</v>
      </c>
      <c r="G95" s="62">
        <v>2.4300000000000002</v>
      </c>
      <c r="H95" s="62">
        <v>0.95</v>
      </c>
      <c r="I95" s="62">
        <v>11.6</v>
      </c>
      <c r="J95" s="62">
        <v>99.14</v>
      </c>
      <c r="K95" s="63">
        <v>656</v>
      </c>
      <c r="L95" s="51"/>
    </row>
    <row r="96" spans="1:12" ht="14.5" x14ac:dyDescent="0.3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5" x14ac:dyDescent="0.35">
      <c r="A97" s="26"/>
      <c r="B97" s="18"/>
      <c r="C97" s="8"/>
      <c r="D97" s="19" t="s">
        <v>39</v>
      </c>
      <c r="E97" s="9"/>
      <c r="F97" s="21">
        <f>SUM(F90:F96)</f>
        <v>570</v>
      </c>
      <c r="G97" s="21">
        <f t="shared" ref="G97" si="37">SUM(G90:G96)</f>
        <v>25.449999999999996</v>
      </c>
      <c r="H97" s="21">
        <f t="shared" ref="H97" si="38">SUM(H90:H96)</f>
        <v>25.92</v>
      </c>
      <c r="I97" s="21">
        <f t="shared" ref="I97" si="39">SUM(I90:I96)</f>
        <v>100.37</v>
      </c>
      <c r="J97" s="21">
        <f t="shared" ref="J97:L97" si="40">SUM(J90:J96)</f>
        <v>770.4</v>
      </c>
      <c r="K97" s="27"/>
      <c r="L97" s="21">
        <f t="shared" si="40"/>
        <v>0</v>
      </c>
    </row>
    <row r="98" spans="1:12" ht="14.5" x14ac:dyDescent="0.3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5" x14ac:dyDescent="0.35">
      <c r="A99" s="25"/>
      <c r="B99" s="16"/>
      <c r="C99" s="11"/>
      <c r="D99" s="6" t="s">
        <v>22</v>
      </c>
      <c r="E99" s="61" t="s">
        <v>64</v>
      </c>
      <c r="F99" s="62">
        <v>200</v>
      </c>
      <c r="G99" s="62">
        <v>5.8</v>
      </c>
      <c r="H99" s="62">
        <v>5</v>
      </c>
      <c r="I99" s="62">
        <v>9.6</v>
      </c>
      <c r="J99" s="62">
        <v>107</v>
      </c>
      <c r="K99" s="63">
        <v>385</v>
      </c>
      <c r="L99" s="51"/>
    </row>
    <row r="100" spans="1:12" ht="14.5" x14ac:dyDescent="0.35">
      <c r="A100" s="25"/>
      <c r="B100" s="16"/>
      <c r="C100" s="11"/>
      <c r="D100" s="6" t="s">
        <v>65</v>
      </c>
      <c r="E100" s="61" t="s">
        <v>66</v>
      </c>
      <c r="F100" s="62">
        <v>20</v>
      </c>
      <c r="G100" s="62">
        <v>1.84</v>
      </c>
      <c r="H100" s="62">
        <v>2.82</v>
      </c>
      <c r="I100" s="62">
        <v>12.64</v>
      </c>
      <c r="J100" s="62">
        <v>83.2</v>
      </c>
      <c r="K100" s="63"/>
      <c r="L100" s="51"/>
    </row>
    <row r="101" spans="1:12" ht="14.5" x14ac:dyDescent="0.35">
      <c r="A101" s="26"/>
      <c r="B101" s="18"/>
      <c r="C101" s="8"/>
      <c r="D101" s="19" t="s">
        <v>39</v>
      </c>
      <c r="E101" s="9"/>
      <c r="F101" s="21">
        <f>SUM(F98:F100)</f>
        <v>220</v>
      </c>
      <c r="G101" s="21">
        <f t="shared" ref="G101" si="41">SUM(G98:G100)</f>
        <v>7.64</v>
      </c>
      <c r="H101" s="21">
        <f t="shared" ref="H101" si="42">SUM(H98:H100)</f>
        <v>7.82</v>
      </c>
      <c r="I101" s="21">
        <f t="shared" ref="I101" si="43">SUM(I98:I100)</f>
        <v>22.240000000000002</v>
      </c>
      <c r="J101" s="21">
        <f t="shared" ref="J101:L101" si="44">SUM(J98:J100)</f>
        <v>190.2</v>
      </c>
      <c r="K101" s="27"/>
      <c r="L101" s="21">
        <f t="shared" si="44"/>
        <v>0</v>
      </c>
    </row>
    <row r="102" spans="1:12" ht="14.5" x14ac:dyDescent="0.3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1" t="s">
        <v>51</v>
      </c>
      <c r="F102" s="62">
        <v>60</v>
      </c>
      <c r="G102" s="62">
        <v>0.48</v>
      </c>
      <c r="H102" s="62">
        <v>0.06</v>
      </c>
      <c r="I102" s="62">
        <v>1.5</v>
      </c>
      <c r="J102" s="62">
        <v>8.4</v>
      </c>
      <c r="K102" s="63">
        <v>71</v>
      </c>
      <c r="L102" s="51"/>
    </row>
    <row r="103" spans="1:12" ht="25" x14ac:dyDescent="0.35">
      <c r="A103" s="25"/>
      <c r="B103" s="16"/>
      <c r="C103" s="11"/>
      <c r="D103" s="7" t="s">
        <v>28</v>
      </c>
      <c r="E103" s="61" t="s">
        <v>67</v>
      </c>
      <c r="F103" s="62">
        <v>221</v>
      </c>
      <c r="G103" s="62">
        <v>4.07</v>
      </c>
      <c r="H103" s="62">
        <v>6.86</v>
      </c>
      <c r="I103" s="62">
        <v>10.029999999999999</v>
      </c>
      <c r="J103" s="62">
        <v>123.57</v>
      </c>
      <c r="K103" s="63">
        <v>96</v>
      </c>
      <c r="L103" s="51"/>
    </row>
    <row r="104" spans="1:12" ht="14.5" x14ac:dyDescent="0.35">
      <c r="A104" s="25"/>
      <c r="B104" s="16"/>
      <c r="C104" s="11"/>
      <c r="D104" s="7" t="s">
        <v>29</v>
      </c>
      <c r="E104" s="61" t="s">
        <v>68</v>
      </c>
      <c r="F104" s="62">
        <v>120</v>
      </c>
      <c r="G104" s="62">
        <v>13.43</v>
      </c>
      <c r="H104" s="62">
        <v>14.62</v>
      </c>
      <c r="I104" s="62">
        <v>9.0399999999999991</v>
      </c>
      <c r="J104" s="62">
        <v>200.33</v>
      </c>
      <c r="K104" s="63">
        <v>229</v>
      </c>
      <c r="L104" s="51"/>
    </row>
    <row r="105" spans="1:12" ht="14.5" x14ac:dyDescent="0.35">
      <c r="A105" s="25"/>
      <c r="B105" s="16"/>
      <c r="C105" s="11"/>
      <c r="D105" s="7" t="s">
        <v>30</v>
      </c>
      <c r="E105" s="61" t="s">
        <v>69</v>
      </c>
      <c r="F105" s="62">
        <v>180</v>
      </c>
      <c r="G105" s="62">
        <v>3.68</v>
      </c>
      <c r="H105" s="62">
        <v>6.91</v>
      </c>
      <c r="I105" s="62">
        <v>42.81</v>
      </c>
      <c r="J105" s="62">
        <v>253.35</v>
      </c>
      <c r="K105" s="63">
        <v>312</v>
      </c>
      <c r="L105" s="51"/>
    </row>
    <row r="106" spans="1:12" ht="14.5" x14ac:dyDescent="0.35">
      <c r="A106" s="25"/>
      <c r="B106" s="16"/>
      <c r="C106" s="11"/>
      <c r="D106" s="7" t="s">
        <v>31</v>
      </c>
      <c r="E106" s="61" t="s">
        <v>70</v>
      </c>
      <c r="F106" s="62">
        <v>200</v>
      </c>
      <c r="G106" s="62">
        <v>0.68</v>
      </c>
      <c r="H106" s="62">
        <v>0.28000000000000003</v>
      </c>
      <c r="I106" s="62">
        <v>20.76</v>
      </c>
      <c r="J106" s="62">
        <v>88.2</v>
      </c>
      <c r="K106" s="63">
        <v>338</v>
      </c>
      <c r="L106" s="51"/>
    </row>
    <row r="107" spans="1:12" ht="14.5" x14ac:dyDescent="0.35">
      <c r="A107" s="25"/>
      <c r="B107" s="16"/>
      <c r="C107" s="11"/>
      <c r="D107" s="7" t="s">
        <v>32</v>
      </c>
      <c r="E107" s="61" t="s">
        <v>56</v>
      </c>
      <c r="F107" s="62">
        <v>40</v>
      </c>
      <c r="G107" s="62">
        <v>3.04</v>
      </c>
      <c r="H107" s="62">
        <v>0.32</v>
      </c>
      <c r="I107" s="62">
        <v>19.68</v>
      </c>
      <c r="J107" s="62">
        <v>94</v>
      </c>
      <c r="K107" s="63"/>
      <c r="L107" s="51"/>
    </row>
    <row r="108" spans="1:12" ht="14.5" x14ac:dyDescent="0.35">
      <c r="A108" s="25"/>
      <c r="B108" s="16"/>
      <c r="C108" s="11"/>
      <c r="D108" s="7" t="s">
        <v>33</v>
      </c>
      <c r="E108" s="61" t="s">
        <v>57</v>
      </c>
      <c r="F108" s="62">
        <v>50</v>
      </c>
      <c r="G108" s="62">
        <v>3.3</v>
      </c>
      <c r="H108" s="62">
        <v>0.6</v>
      </c>
      <c r="I108" s="62">
        <v>19.8</v>
      </c>
      <c r="J108" s="62">
        <v>99</v>
      </c>
      <c r="K108" s="63"/>
      <c r="L108" s="51"/>
    </row>
    <row r="109" spans="1:12" ht="14.5" x14ac:dyDescent="0.35">
      <c r="A109" s="25"/>
      <c r="B109" s="16"/>
      <c r="C109" s="11"/>
      <c r="D109" s="6" t="s">
        <v>31</v>
      </c>
      <c r="E109" s="61" t="s">
        <v>58</v>
      </c>
      <c r="F109" s="62">
        <v>500</v>
      </c>
      <c r="G109" s="62">
        <v>0</v>
      </c>
      <c r="H109" s="62">
        <v>0</v>
      </c>
      <c r="I109" s="62">
        <v>0</v>
      </c>
      <c r="J109" s="62">
        <v>0</v>
      </c>
      <c r="K109" s="63"/>
      <c r="L109" s="51"/>
    </row>
    <row r="110" spans="1:12" ht="14.5" x14ac:dyDescent="0.3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5" x14ac:dyDescent="0.35">
      <c r="A111" s="26"/>
      <c r="B111" s="18"/>
      <c r="C111" s="8"/>
      <c r="D111" s="19" t="s">
        <v>39</v>
      </c>
      <c r="E111" s="9"/>
      <c r="F111" s="21">
        <f>SUM(F102:F110)</f>
        <v>1371</v>
      </c>
      <c r="G111" s="21">
        <f t="shared" ref="G111" si="45">SUM(G102:G110)</f>
        <v>28.68</v>
      </c>
      <c r="H111" s="21">
        <f t="shared" ref="H111" si="46">SUM(H102:H110)</f>
        <v>29.650000000000002</v>
      </c>
      <c r="I111" s="21">
        <f t="shared" ref="I111" si="47">SUM(I102:I110)</f>
        <v>123.61999999999999</v>
      </c>
      <c r="J111" s="21">
        <f t="shared" ref="J111:L111" si="48">SUM(J102:J110)</f>
        <v>866.85</v>
      </c>
      <c r="K111" s="27"/>
      <c r="L111" s="21">
        <f t="shared" si="48"/>
        <v>0</v>
      </c>
    </row>
    <row r="112" spans="1:12" ht="14.5" x14ac:dyDescent="0.3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5" x14ac:dyDescent="0.3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5" x14ac:dyDescent="0.3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5" x14ac:dyDescent="0.3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5" x14ac:dyDescent="0.3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:L116" si="52">SUM(J112:J115)</f>
        <v>0</v>
      </c>
      <c r="K116" s="27"/>
      <c r="L116" s="21">
        <f t="shared" si="52"/>
        <v>0</v>
      </c>
    </row>
    <row r="117" spans="1:12" ht="14.5" x14ac:dyDescent="0.3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5" x14ac:dyDescent="0.3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5" x14ac:dyDescent="0.3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5" x14ac:dyDescent="0.3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5" x14ac:dyDescent="0.3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5" x14ac:dyDescent="0.3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5" x14ac:dyDescent="0.3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:L123" si="56">SUM(J117:J122)</f>
        <v>0</v>
      </c>
      <c r="K123" s="27"/>
      <c r="L123" s="21">
        <f t="shared" si="56"/>
        <v>0</v>
      </c>
    </row>
    <row r="124" spans="1:12" ht="14.5" x14ac:dyDescent="0.3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5" x14ac:dyDescent="0.3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5" x14ac:dyDescent="0.3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5" x14ac:dyDescent="0.3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5" x14ac:dyDescent="0.3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5" x14ac:dyDescent="0.3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5" x14ac:dyDescent="0.3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:L130" si="60">SUM(J124:J129)</f>
        <v>0</v>
      </c>
      <c r="K130" s="27"/>
      <c r="L130" s="21">
        <f t="shared" si="60"/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2161</v>
      </c>
      <c r="G131" s="34">
        <f t="shared" ref="G131" si="61">G97+G101+G111+G116+G123+G130</f>
        <v>61.769999999999996</v>
      </c>
      <c r="H131" s="34">
        <f t="shared" ref="H131" si="62">H97+H101+H111+H116+H123+H130</f>
        <v>63.39</v>
      </c>
      <c r="I131" s="34">
        <f t="shared" ref="I131" si="63">I97+I101+I111+I116+I123+I130</f>
        <v>246.23000000000002</v>
      </c>
      <c r="J131" s="34">
        <f t="shared" ref="J131" si="64">J97+J101+J111+J116+J123+J130</f>
        <v>1827.4499999999998</v>
      </c>
      <c r="K131" s="35"/>
      <c r="L131" s="34">
        <f t="shared" ref="L131" si="65">L97+L101+L111+L116+L123+L130</f>
        <v>0</v>
      </c>
    </row>
    <row r="132" spans="1:12" ht="14.5" x14ac:dyDescent="0.35">
      <c r="A132" s="22">
        <v>1</v>
      </c>
      <c r="B132" s="23">
        <v>4</v>
      </c>
      <c r="C132" s="24" t="s">
        <v>20</v>
      </c>
      <c r="D132" s="5" t="s">
        <v>21</v>
      </c>
      <c r="E132" s="58" t="s">
        <v>71</v>
      </c>
      <c r="F132" s="59">
        <v>184</v>
      </c>
      <c r="G132" s="59">
        <v>4.43</v>
      </c>
      <c r="H132" s="59">
        <v>2.54</v>
      </c>
      <c r="I132" s="59">
        <v>29.77</v>
      </c>
      <c r="J132" s="59">
        <v>188.2</v>
      </c>
      <c r="K132" s="60">
        <v>7</v>
      </c>
      <c r="L132" s="48"/>
    </row>
    <row r="133" spans="1:12" ht="14.5" x14ac:dyDescent="0.35">
      <c r="A133" s="25"/>
      <c r="B133" s="16"/>
      <c r="C133" s="11"/>
      <c r="D133" s="6"/>
      <c r="E133" s="61" t="s">
        <v>46</v>
      </c>
      <c r="F133" s="62">
        <v>55</v>
      </c>
      <c r="G133" s="62">
        <v>6.28</v>
      </c>
      <c r="H133" s="62">
        <v>12.11</v>
      </c>
      <c r="I133" s="62">
        <v>15.55</v>
      </c>
      <c r="J133" s="62">
        <v>196.1</v>
      </c>
      <c r="K133" s="63">
        <v>3</v>
      </c>
      <c r="L133" s="51"/>
    </row>
    <row r="134" spans="1:12" ht="14.5" x14ac:dyDescent="0.35">
      <c r="A134" s="25"/>
      <c r="B134" s="16"/>
      <c r="C134" s="11"/>
      <c r="D134" s="7" t="s">
        <v>22</v>
      </c>
      <c r="E134" s="61" t="s">
        <v>72</v>
      </c>
      <c r="F134" s="62">
        <v>200</v>
      </c>
      <c r="G134" s="62">
        <v>3.17</v>
      </c>
      <c r="H134" s="62">
        <v>2.68</v>
      </c>
      <c r="I134" s="62">
        <v>5.97</v>
      </c>
      <c r="J134" s="62">
        <v>60.6</v>
      </c>
      <c r="K134" s="63">
        <v>379</v>
      </c>
      <c r="L134" s="51"/>
    </row>
    <row r="135" spans="1:12" ht="14.5" x14ac:dyDescent="0.35">
      <c r="A135" s="25"/>
      <c r="B135" s="16"/>
      <c r="C135" s="11"/>
      <c r="D135" s="7" t="s">
        <v>23</v>
      </c>
      <c r="E135" s="61" t="s">
        <v>48</v>
      </c>
      <c r="F135" s="62">
        <v>30</v>
      </c>
      <c r="G135" s="62">
        <v>2.25</v>
      </c>
      <c r="H135" s="62">
        <v>0.87</v>
      </c>
      <c r="I135" s="62">
        <v>15.42</v>
      </c>
      <c r="J135" s="62">
        <v>78.599999999999994</v>
      </c>
      <c r="K135" s="63"/>
      <c r="L135" s="51"/>
    </row>
    <row r="136" spans="1:12" ht="14.5" x14ac:dyDescent="0.35">
      <c r="A136" s="25"/>
      <c r="B136" s="16"/>
      <c r="C136" s="11"/>
      <c r="D136" s="7" t="s">
        <v>24</v>
      </c>
      <c r="E136" s="61" t="s">
        <v>62</v>
      </c>
      <c r="F136" s="62">
        <v>120</v>
      </c>
      <c r="G136" s="62">
        <v>0.48</v>
      </c>
      <c r="H136" s="62">
        <v>0.48</v>
      </c>
      <c r="I136" s="62">
        <v>11.76</v>
      </c>
      <c r="J136" s="62">
        <v>56.4</v>
      </c>
      <c r="K136" s="63">
        <v>338</v>
      </c>
      <c r="L136" s="51"/>
    </row>
    <row r="137" spans="1:12" ht="14.5" x14ac:dyDescent="0.3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5" x14ac:dyDescent="0.3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5" x14ac:dyDescent="0.35">
      <c r="A139" s="26"/>
      <c r="B139" s="18"/>
      <c r="C139" s="8"/>
      <c r="D139" s="19" t="s">
        <v>39</v>
      </c>
      <c r="E139" s="9"/>
      <c r="F139" s="21">
        <f>SUM(F132:F138)</f>
        <v>589</v>
      </c>
      <c r="G139" s="21">
        <f t="shared" ref="G139" si="66">SUM(G132:G138)</f>
        <v>16.610000000000003</v>
      </c>
      <c r="H139" s="21">
        <f t="shared" ref="H139" si="67">SUM(H132:H138)</f>
        <v>18.68</v>
      </c>
      <c r="I139" s="21">
        <f t="shared" ref="I139" si="68">SUM(I132:I138)</f>
        <v>78.47</v>
      </c>
      <c r="J139" s="21">
        <f t="shared" ref="J139:L139" si="69">SUM(J132:J138)</f>
        <v>579.9</v>
      </c>
      <c r="K139" s="27"/>
      <c r="L139" s="21">
        <f t="shared" si="69"/>
        <v>0</v>
      </c>
    </row>
    <row r="140" spans="1:12" ht="14.5" x14ac:dyDescent="0.3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6" t="s">
        <v>31</v>
      </c>
      <c r="F140" s="61" t="s">
        <v>73</v>
      </c>
      <c r="G140" s="62">
        <v>200</v>
      </c>
      <c r="H140" s="62">
        <v>5.8</v>
      </c>
      <c r="I140" s="62">
        <v>5</v>
      </c>
      <c r="J140" s="62">
        <v>9.6</v>
      </c>
      <c r="K140" s="62">
        <v>107</v>
      </c>
      <c r="L140" s="63">
        <v>386</v>
      </c>
    </row>
    <row r="141" spans="1:12" ht="14.5" x14ac:dyDescent="0.3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5" x14ac:dyDescent="0.3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5" x14ac:dyDescent="0.3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0">SUM(G140:G142)</f>
        <v>200</v>
      </c>
      <c r="H143" s="21">
        <f t="shared" ref="H143" si="71">SUM(H140:H142)</f>
        <v>5.8</v>
      </c>
      <c r="I143" s="21">
        <f t="shared" ref="I143" si="72">SUM(I140:I142)</f>
        <v>5</v>
      </c>
      <c r="J143" s="21">
        <f t="shared" ref="J143:L143" si="73">SUM(J140:J142)</f>
        <v>9.6</v>
      </c>
      <c r="K143" s="27"/>
      <c r="L143" s="21">
        <f t="shared" si="73"/>
        <v>386</v>
      </c>
    </row>
    <row r="144" spans="1:12" ht="14.5" x14ac:dyDescent="0.3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1" t="s">
        <v>74</v>
      </c>
      <c r="F144" s="62">
        <v>60</v>
      </c>
      <c r="G144" s="62">
        <v>0.66</v>
      </c>
      <c r="H144" s="62">
        <v>0.12</v>
      </c>
      <c r="I144" s="62">
        <v>2.2799999999999998</v>
      </c>
      <c r="J144" s="62">
        <v>14.4</v>
      </c>
      <c r="K144" s="63">
        <v>71</v>
      </c>
      <c r="L144" s="51"/>
    </row>
    <row r="145" spans="1:12" ht="14.5" x14ac:dyDescent="0.35">
      <c r="A145" s="25"/>
      <c r="B145" s="16"/>
      <c r="C145" s="11"/>
      <c r="D145" s="7" t="s">
        <v>28</v>
      </c>
      <c r="E145" s="61" t="s">
        <v>75</v>
      </c>
      <c r="F145" s="62">
        <v>210</v>
      </c>
      <c r="G145" s="62">
        <v>4.3899999999999997</v>
      </c>
      <c r="H145" s="62">
        <v>6.29</v>
      </c>
      <c r="I145" s="62">
        <v>9.33</v>
      </c>
      <c r="J145" s="62">
        <v>118.8</v>
      </c>
      <c r="K145" s="63">
        <v>113</v>
      </c>
      <c r="L145" s="51"/>
    </row>
    <row r="146" spans="1:12" ht="14.5" x14ac:dyDescent="0.35">
      <c r="A146" s="25"/>
      <c r="B146" s="16"/>
      <c r="C146" s="11"/>
      <c r="D146" s="7" t="s">
        <v>29</v>
      </c>
      <c r="E146" s="61" t="s">
        <v>76</v>
      </c>
      <c r="F146" s="62">
        <v>200</v>
      </c>
      <c r="G146" s="62">
        <v>16.010000000000002</v>
      </c>
      <c r="H146" s="62">
        <v>21.73</v>
      </c>
      <c r="I146" s="62">
        <v>55.88</v>
      </c>
      <c r="J146" s="62">
        <v>471.45</v>
      </c>
      <c r="K146" s="63">
        <v>143</v>
      </c>
      <c r="L146" s="51"/>
    </row>
    <row r="147" spans="1:12" ht="14.5" x14ac:dyDescent="0.35">
      <c r="A147" s="25"/>
      <c r="B147" s="16"/>
      <c r="C147" s="11"/>
      <c r="D147" s="7" t="s">
        <v>30</v>
      </c>
      <c r="E147" s="61"/>
      <c r="F147" s="62"/>
      <c r="G147" s="62"/>
      <c r="H147" s="62"/>
      <c r="I147" s="62"/>
      <c r="J147" s="62"/>
      <c r="K147" s="63"/>
      <c r="L147" s="51"/>
    </row>
    <row r="148" spans="1:12" ht="14.5" x14ac:dyDescent="0.35">
      <c r="A148" s="25"/>
      <c r="B148" s="16"/>
      <c r="C148" s="11"/>
      <c r="D148" s="7" t="s">
        <v>31</v>
      </c>
      <c r="E148" s="61" t="s">
        <v>77</v>
      </c>
      <c r="F148" s="62">
        <v>180</v>
      </c>
      <c r="G148" s="62">
        <v>0.9</v>
      </c>
      <c r="H148" s="62">
        <v>0</v>
      </c>
      <c r="I148" s="62">
        <v>18.18</v>
      </c>
      <c r="J148" s="62">
        <v>76</v>
      </c>
      <c r="K148" s="63">
        <v>389</v>
      </c>
      <c r="L148" s="51"/>
    </row>
    <row r="149" spans="1:12" ht="14.5" x14ac:dyDescent="0.35">
      <c r="A149" s="25"/>
      <c r="B149" s="16"/>
      <c r="C149" s="11"/>
      <c r="D149" s="7" t="s">
        <v>32</v>
      </c>
      <c r="E149" s="61" t="s">
        <v>56</v>
      </c>
      <c r="F149" s="62">
        <v>40</v>
      </c>
      <c r="G149" s="62">
        <v>3.04</v>
      </c>
      <c r="H149" s="62">
        <v>0.32</v>
      </c>
      <c r="I149" s="62">
        <v>19.68</v>
      </c>
      <c r="J149" s="62">
        <v>94</v>
      </c>
      <c r="K149" s="63"/>
      <c r="L149" s="51"/>
    </row>
    <row r="150" spans="1:12" ht="14.5" x14ac:dyDescent="0.35">
      <c r="A150" s="25"/>
      <c r="B150" s="16"/>
      <c r="C150" s="11"/>
      <c r="D150" s="7" t="s">
        <v>33</v>
      </c>
      <c r="E150" s="61" t="s">
        <v>57</v>
      </c>
      <c r="F150" s="62">
        <v>50</v>
      </c>
      <c r="G150" s="62">
        <v>3.3</v>
      </c>
      <c r="H150" s="62">
        <v>0.6</v>
      </c>
      <c r="I150" s="62">
        <v>19.8</v>
      </c>
      <c r="J150" s="62">
        <v>99</v>
      </c>
      <c r="K150" s="63"/>
      <c r="L150" s="51"/>
    </row>
    <row r="151" spans="1:12" ht="14.5" x14ac:dyDescent="0.35">
      <c r="A151" s="25"/>
      <c r="B151" s="16"/>
      <c r="C151" s="11"/>
      <c r="D151" s="6" t="s">
        <v>31</v>
      </c>
      <c r="E151" s="61" t="s">
        <v>58</v>
      </c>
      <c r="F151" s="62">
        <v>500</v>
      </c>
      <c r="G151" s="62">
        <v>0</v>
      </c>
      <c r="H151" s="62">
        <v>0</v>
      </c>
      <c r="I151" s="62">
        <v>0</v>
      </c>
      <c r="J151" s="62">
        <v>0</v>
      </c>
      <c r="K151" s="63"/>
      <c r="L151" s="51"/>
    </row>
    <row r="152" spans="1:12" ht="14.5" x14ac:dyDescent="0.3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5" x14ac:dyDescent="0.35">
      <c r="A153" s="26"/>
      <c r="B153" s="18"/>
      <c r="C153" s="8"/>
      <c r="D153" s="19" t="s">
        <v>39</v>
      </c>
      <c r="E153" s="9"/>
      <c r="F153" s="21">
        <f>SUM(F144:F152)</f>
        <v>1240</v>
      </c>
      <c r="G153" s="21">
        <f t="shared" ref="G153" si="74">SUM(G144:G152)</f>
        <v>28.3</v>
      </c>
      <c r="H153" s="21">
        <f t="shared" ref="H153" si="75">SUM(H144:H152)</f>
        <v>29.060000000000002</v>
      </c>
      <c r="I153" s="21">
        <f t="shared" ref="I153" si="76">SUM(I144:I152)</f>
        <v>125.15000000000002</v>
      </c>
      <c r="J153" s="21">
        <f t="shared" ref="J153:L153" si="77">SUM(J144:J152)</f>
        <v>873.65</v>
      </c>
      <c r="K153" s="27"/>
      <c r="L153" s="21">
        <f t="shared" si="77"/>
        <v>0</v>
      </c>
    </row>
    <row r="154" spans="1:12" ht="14.5" x14ac:dyDescent="0.3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5" x14ac:dyDescent="0.3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5" x14ac:dyDescent="0.3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5" x14ac:dyDescent="0.3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5" x14ac:dyDescent="0.3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8">SUM(G154:G157)</f>
        <v>0</v>
      </c>
      <c r="H158" s="21">
        <f t="shared" ref="H158" si="79">SUM(H154:H157)</f>
        <v>0</v>
      </c>
      <c r="I158" s="21">
        <f t="shared" ref="I158" si="80">SUM(I154:I157)</f>
        <v>0</v>
      </c>
      <c r="J158" s="21">
        <f t="shared" ref="J158:L158" si="81">SUM(J154:J157)</f>
        <v>0</v>
      </c>
      <c r="K158" s="27"/>
      <c r="L158" s="21">
        <f t="shared" si="81"/>
        <v>0</v>
      </c>
    </row>
    <row r="159" spans="1:12" ht="14.5" x14ac:dyDescent="0.3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5" x14ac:dyDescent="0.3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5" x14ac:dyDescent="0.3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5" x14ac:dyDescent="0.3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5" x14ac:dyDescent="0.3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5" x14ac:dyDescent="0.3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5" x14ac:dyDescent="0.3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2">SUM(G159:G164)</f>
        <v>0</v>
      </c>
      <c r="H165" s="21">
        <f t="shared" ref="H165" si="83">SUM(H159:H164)</f>
        <v>0</v>
      </c>
      <c r="I165" s="21">
        <f t="shared" ref="I165" si="84">SUM(I159:I164)</f>
        <v>0</v>
      </c>
      <c r="J165" s="21">
        <f t="shared" ref="J165:L165" si="85">SUM(J159:J164)</f>
        <v>0</v>
      </c>
      <c r="K165" s="27"/>
      <c r="L165" s="21">
        <f t="shared" si="85"/>
        <v>0</v>
      </c>
    </row>
    <row r="166" spans="1:12" ht="14.5" x14ac:dyDescent="0.3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5" x14ac:dyDescent="0.3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5" x14ac:dyDescent="0.3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5" x14ac:dyDescent="0.3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5" x14ac:dyDescent="0.3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5" x14ac:dyDescent="0.3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5" x14ac:dyDescent="0.3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6">SUM(G166:G171)</f>
        <v>0</v>
      </c>
      <c r="H172" s="21">
        <f t="shared" ref="H172" si="87">SUM(H166:H171)</f>
        <v>0</v>
      </c>
      <c r="I172" s="21">
        <f t="shared" ref="I172" si="88">SUM(I166:I171)</f>
        <v>0</v>
      </c>
      <c r="J172" s="21">
        <f t="shared" ref="J172:L172" si="89">SUM(J166:J171)</f>
        <v>0</v>
      </c>
      <c r="K172" s="27"/>
      <c r="L172" s="21">
        <f t="shared" si="89"/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1829</v>
      </c>
      <c r="G173" s="34">
        <f t="shared" ref="G173" si="90">G139+G143+G153+G158+G165+G172</f>
        <v>244.91000000000003</v>
      </c>
      <c r="H173" s="34">
        <f t="shared" ref="H173" si="91">H139+H143+H153+H158+H165+H172</f>
        <v>53.540000000000006</v>
      </c>
      <c r="I173" s="34">
        <f t="shared" ref="I173" si="92">I139+I143+I153+I158+I165+I172</f>
        <v>208.62</v>
      </c>
      <c r="J173" s="34">
        <f t="shared" ref="J173" si="93">J139+J143+J153+J158+J165+J172</f>
        <v>1463.15</v>
      </c>
      <c r="K173" s="35"/>
      <c r="L173" s="34">
        <f t="shared" ref="L173" si="94">L139+L143+L153+L158+L165+L172</f>
        <v>386</v>
      </c>
    </row>
    <row r="174" spans="1:12" ht="14.5" x14ac:dyDescent="0.35">
      <c r="A174" s="22">
        <v>1</v>
      </c>
      <c r="B174" s="23">
        <v>5</v>
      </c>
      <c r="C174" s="24" t="s">
        <v>20</v>
      </c>
      <c r="D174" s="5" t="s">
        <v>21</v>
      </c>
      <c r="E174" s="58" t="s">
        <v>78</v>
      </c>
      <c r="F174" s="59">
        <v>150</v>
      </c>
      <c r="G174" s="59">
        <v>13.1</v>
      </c>
      <c r="H174" s="59">
        <v>13.05</v>
      </c>
      <c r="I174" s="59">
        <v>17.64</v>
      </c>
      <c r="J174" s="59">
        <v>207.6</v>
      </c>
      <c r="K174" s="60">
        <v>210</v>
      </c>
      <c r="L174" s="48"/>
    </row>
    <row r="175" spans="1:12" ht="14.5" x14ac:dyDescent="0.35">
      <c r="A175" s="25"/>
      <c r="B175" s="16"/>
      <c r="C175" s="11"/>
      <c r="D175" s="6" t="s">
        <v>27</v>
      </c>
      <c r="E175" s="61" t="s">
        <v>60</v>
      </c>
      <c r="F175" s="62">
        <v>40</v>
      </c>
      <c r="G175" s="62">
        <v>2.33</v>
      </c>
      <c r="H175" s="62">
        <v>8.1199999999999992</v>
      </c>
      <c r="I175" s="62">
        <v>15.55</v>
      </c>
      <c r="J175" s="62">
        <v>144.6</v>
      </c>
      <c r="K175" s="63">
        <v>1</v>
      </c>
      <c r="L175" s="51"/>
    </row>
    <row r="176" spans="1:12" ht="14.5" x14ac:dyDescent="0.35">
      <c r="A176" s="25"/>
      <c r="B176" s="16"/>
      <c r="C176" s="11"/>
      <c r="D176" s="7" t="s">
        <v>22</v>
      </c>
      <c r="E176" s="61" t="s">
        <v>79</v>
      </c>
      <c r="F176" s="62">
        <v>200</v>
      </c>
      <c r="G176" s="62">
        <v>1.46</v>
      </c>
      <c r="H176" s="62">
        <v>1.08</v>
      </c>
      <c r="I176" s="62">
        <v>11.96</v>
      </c>
      <c r="J176" s="62">
        <v>63.7</v>
      </c>
      <c r="K176" s="63">
        <v>378</v>
      </c>
      <c r="L176" s="51"/>
    </row>
    <row r="177" spans="1:12" ht="14.5" x14ac:dyDescent="0.35">
      <c r="A177" s="25"/>
      <c r="B177" s="16"/>
      <c r="C177" s="11"/>
      <c r="D177" s="7" t="s">
        <v>23</v>
      </c>
      <c r="E177" s="61" t="s">
        <v>48</v>
      </c>
      <c r="F177" s="62">
        <v>30</v>
      </c>
      <c r="G177" s="62">
        <v>2.25</v>
      </c>
      <c r="H177" s="62">
        <v>0.87</v>
      </c>
      <c r="I177" s="62">
        <v>15.42</v>
      </c>
      <c r="J177" s="62">
        <v>78.599999999999994</v>
      </c>
      <c r="K177" s="63"/>
      <c r="L177" s="51"/>
    </row>
    <row r="178" spans="1:12" ht="14.5" x14ac:dyDescent="0.35">
      <c r="A178" s="25"/>
      <c r="B178" s="16"/>
      <c r="C178" s="11"/>
      <c r="D178" s="7" t="s">
        <v>24</v>
      </c>
      <c r="E178" s="61" t="s">
        <v>62</v>
      </c>
      <c r="F178" s="62">
        <v>120</v>
      </c>
      <c r="G178" s="62">
        <v>0.48</v>
      </c>
      <c r="H178" s="62">
        <v>0.48</v>
      </c>
      <c r="I178" s="62">
        <v>11.76</v>
      </c>
      <c r="J178" s="62">
        <v>56.4</v>
      </c>
      <c r="K178" s="63">
        <v>338</v>
      </c>
      <c r="L178" s="51"/>
    </row>
    <row r="179" spans="1:12" ht="14.5" x14ac:dyDescent="0.3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5" x14ac:dyDescent="0.3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5" x14ac:dyDescent="0.35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95">SUM(G174:G180)</f>
        <v>19.62</v>
      </c>
      <c r="H181" s="21">
        <f t="shared" ref="H181" si="96">SUM(H174:H180)</f>
        <v>23.6</v>
      </c>
      <c r="I181" s="21">
        <f t="shared" ref="I181" si="97">SUM(I174:I180)</f>
        <v>72.33</v>
      </c>
      <c r="J181" s="21">
        <f t="shared" ref="J181:L181" si="98">SUM(J174:J180)</f>
        <v>550.9</v>
      </c>
      <c r="K181" s="27"/>
      <c r="L181" s="21">
        <f t="shared" si="98"/>
        <v>0</v>
      </c>
    </row>
    <row r="182" spans="1:12" ht="14.5" x14ac:dyDescent="0.3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5" x14ac:dyDescent="0.35">
      <c r="A183" s="25"/>
      <c r="B183" s="16"/>
      <c r="C183" s="11"/>
      <c r="D183" s="6" t="s">
        <v>31</v>
      </c>
      <c r="E183" s="61" t="s">
        <v>80</v>
      </c>
      <c r="F183" s="62">
        <v>180</v>
      </c>
      <c r="G183" s="62">
        <v>0.9</v>
      </c>
      <c r="H183" s="62">
        <v>0</v>
      </c>
      <c r="I183" s="62">
        <v>18.18</v>
      </c>
      <c r="J183" s="62">
        <v>76</v>
      </c>
      <c r="K183" s="63">
        <v>389</v>
      </c>
      <c r="L183" s="51"/>
    </row>
    <row r="184" spans="1:12" ht="14.5" x14ac:dyDescent="0.3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5" x14ac:dyDescent="0.35">
      <c r="A185" s="26"/>
      <c r="B185" s="18"/>
      <c r="C185" s="8"/>
      <c r="D185" s="19" t="s">
        <v>39</v>
      </c>
      <c r="E185" s="9"/>
      <c r="F185" s="21">
        <f>SUM(F182:F184)</f>
        <v>180</v>
      </c>
      <c r="G185" s="21">
        <f t="shared" ref="G185" si="99">SUM(G182:G184)</f>
        <v>0.9</v>
      </c>
      <c r="H185" s="21">
        <f t="shared" ref="H185" si="100">SUM(H182:H184)</f>
        <v>0</v>
      </c>
      <c r="I185" s="21">
        <f t="shared" ref="I185" si="101">SUM(I182:I184)</f>
        <v>18.18</v>
      </c>
      <c r="J185" s="21">
        <f t="shared" ref="J185:L185" si="102">SUM(J182:J184)</f>
        <v>76</v>
      </c>
      <c r="K185" s="27"/>
      <c r="L185" s="21">
        <f t="shared" si="102"/>
        <v>0</v>
      </c>
    </row>
    <row r="186" spans="1:12" ht="14.5" x14ac:dyDescent="0.3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1" t="s">
        <v>81</v>
      </c>
      <c r="F186" s="62">
        <v>60</v>
      </c>
      <c r="G186" s="62">
        <v>0.84</v>
      </c>
      <c r="H186" s="62">
        <v>3.61</v>
      </c>
      <c r="I186" s="62">
        <v>4.96</v>
      </c>
      <c r="J186" s="62">
        <v>55.68</v>
      </c>
      <c r="K186" s="63">
        <v>52</v>
      </c>
      <c r="L186" s="51"/>
    </row>
    <row r="187" spans="1:12" ht="14.5" x14ac:dyDescent="0.35">
      <c r="A187" s="25"/>
      <c r="B187" s="16"/>
      <c r="C187" s="11"/>
      <c r="D187" s="7" t="s">
        <v>28</v>
      </c>
      <c r="E187" s="61" t="s">
        <v>82</v>
      </c>
      <c r="F187" s="62">
        <v>211</v>
      </c>
      <c r="G187" s="62">
        <v>4.07</v>
      </c>
      <c r="H187" s="62">
        <v>11.55</v>
      </c>
      <c r="I187" s="62">
        <v>13.58</v>
      </c>
      <c r="J187" s="62">
        <v>149.77000000000001</v>
      </c>
      <c r="K187" s="63">
        <v>97</v>
      </c>
      <c r="L187" s="51"/>
    </row>
    <row r="188" spans="1:12" ht="14.5" x14ac:dyDescent="0.35">
      <c r="A188" s="25"/>
      <c r="B188" s="16"/>
      <c r="C188" s="11"/>
      <c r="D188" s="7" t="s">
        <v>29</v>
      </c>
      <c r="E188" s="61" t="s">
        <v>83</v>
      </c>
      <c r="F188" s="62">
        <v>90</v>
      </c>
      <c r="G188" s="62">
        <v>11.63</v>
      </c>
      <c r="H188" s="62">
        <v>7.38</v>
      </c>
      <c r="I188" s="62">
        <v>14.26</v>
      </c>
      <c r="J188" s="62">
        <v>171</v>
      </c>
      <c r="K188" s="63">
        <v>234</v>
      </c>
      <c r="L188" s="51"/>
    </row>
    <row r="189" spans="1:12" ht="14.5" x14ac:dyDescent="0.35">
      <c r="A189" s="25"/>
      <c r="B189" s="16"/>
      <c r="C189" s="11"/>
      <c r="D189" s="7" t="s">
        <v>30</v>
      </c>
      <c r="E189" s="61" t="s">
        <v>84</v>
      </c>
      <c r="F189" s="62">
        <v>153</v>
      </c>
      <c r="G189" s="62">
        <v>5.68</v>
      </c>
      <c r="H189" s="62">
        <v>2.84</v>
      </c>
      <c r="I189" s="62">
        <v>31.96</v>
      </c>
      <c r="J189" s="62">
        <v>176.06</v>
      </c>
      <c r="K189" s="63">
        <v>202</v>
      </c>
      <c r="L189" s="51"/>
    </row>
    <row r="190" spans="1:12" ht="14.5" x14ac:dyDescent="0.35">
      <c r="A190" s="25"/>
      <c r="B190" s="16"/>
      <c r="C190" s="11"/>
      <c r="D190" s="7" t="s">
        <v>31</v>
      </c>
      <c r="E190" s="61" t="s">
        <v>85</v>
      </c>
      <c r="F190" s="62">
        <v>200</v>
      </c>
      <c r="G190" s="62">
        <v>0.75</v>
      </c>
      <c r="H190" s="62">
        <v>0.06</v>
      </c>
      <c r="I190" s="62">
        <v>27.93</v>
      </c>
      <c r="J190" s="62">
        <v>116.4</v>
      </c>
      <c r="K190" s="63">
        <v>348</v>
      </c>
      <c r="L190" s="51"/>
    </row>
    <row r="191" spans="1:12" ht="14.5" x14ac:dyDescent="0.35">
      <c r="A191" s="25"/>
      <c r="B191" s="16"/>
      <c r="C191" s="11"/>
      <c r="D191" s="7" t="s">
        <v>32</v>
      </c>
      <c r="E191" s="61" t="s">
        <v>56</v>
      </c>
      <c r="F191" s="62">
        <v>40</v>
      </c>
      <c r="G191" s="62">
        <v>3.04</v>
      </c>
      <c r="H191" s="62">
        <v>0.32</v>
      </c>
      <c r="I191" s="62">
        <v>19.68</v>
      </c>
      <c r="J191" s="62">
        <v>94</v>
      </c>
      <c r="K191" s="63"/>
      <c r="L191" s="51"/>
    </row>
    <row r="192" spans="1:12" ht="14.5" x14ac:dyDescent="0.35">
      <c r="A192" s="25"/>
      <c r="B192" s="16"/>
      <c r="C192" s="11"/>
      <c r="D192" s="7" t="s">
        <v>33</v>
      </c>
      <c r="E192" s="61" t="s">
        <v>57</v>
      </c>
      <c r="F192" s="62">
        <v>50</v>
      </c>
      <c r="G192" s="62">
        <v>3.3</v>
      </c>
      <c r="H192" s="62">
        <v>0.6</v>
      </c>
      <c r="I192" s="62">
        <v>19.8</v>
      </c>
      <c r="J192" s="62">
        <v>99</v>
      </c>
      <c r="K192" s="63"/>
      <c r="L192" s="51"/>
    </row>
    <row r="193" spans="1:12" ht="14.5" x14ac:dyDescent="0.35">
      <c r="A193" s="25"/>
      <c r="B193" s="16"/>
      <c r="C193" s="11"/>
      <c r="D193" s="6" t="s">
        <v>31</v>
      </c>
      <c r="E193" s="61" t="s">
        <v>58</v>
      </c>
      <c r="F193" s="62">
        <v>500</v>
      </c>
      <c r="G193" s="62">
        <v>0</v>
      </c>
      <c r="H193" s="62">
        <v>0</v>
      </c>
      <c r="I193" s="62">
        <v>0</v>
      </c>
      <c r="J193" s="62">
        <v>0</v>
      </c>
      <c r="K193" s="63"/>
      <c r="L193" s="51"/>
    </row>
    <row r="194" spans="1:12" ht="14.5" x14ac:dyDescent="0.3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5" x14ac:dyDescent="0.35">
      <c r="A195" s="26"/>
      <c r="B195" s="18"/>
      <c r="C195" s="8"/>
      <c r="D195" s="19" t="s">
        <v>39</v>
      </c>
      <c r="E195" s="9"/>
      <c r="F195" s="21">
        <f>SUM(F186:F194)</f>
        <v>1304</v>
      </c>
      <c r="G195" s="21">
        <f t="shared" ref="G195" si="103">SUM(G186:G194)</f>
        <v>29.31</v>
      </c>
      <c r="H195" s="21">
        <f t="shared" ref="H195" si="104">SUM(H186:H194)</f>
        <v>26.36</v>
      </c>
      <c r="I195" s="21">
        <f t="shared" ref="I195" si="105">SUM(I186:I194)</f>
        <v>132.17000000000002</v>
      </c>
      <c r="J195" s="21">
        <f t="shared" ref="J195:L195" si="106">SUM(J186:J194)</f>
        <v>861.91</v>
      </c>
      <c r="K195" s="27"/>
      <c r="L195" s="21">
        <f t="shared" si="106"/>
        <v>0</v>
      </c>
    </row>
    <row r="196" spans="1:12" ht="14.5" x14ac:dyDescent="0.3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5" x14ac:dyDescent="0.3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5" x14ac:dyDescent="0.3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5" x14ac:dyDescent="0.3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5" x14ac:dyDescent="0.3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7">SUM(G196:G199)</f>
        <v>0</v>
      </c>
      <c r="H200" s="21">
        <f t="shared" ref="H200" si="108">SUM(H196:H199)</f>
        <v>0</v>
      </c>
      <c r="I200" s="21">
        <f t="shared" ref="I200" si="109">SUM(I196:I199)</f>
        <v>0</v>
      </c>
      <c r="J200" s="21">
        <f t="shared" ref="J200:L200" si="110">SUM(J196:J199)</f>
        <v>0</v>
      </c>
      <c r="K200" s="27"/>
      <c r="L200" s="21">
        <f t="shared" si="110"/>
        <v>0</v>
      </c>
    </row>
    <row r="201" spans="1:12" ht="14.5" x14ac:dyDescent="0.3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5" x14ac:dyDescent="0.3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5" x14ac:dyDescent="0.3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5" x14ac:dyDescent="0.3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5" x14ac:dyDescent="0.3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5" x14ac:dyDescent="0.3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5" x14ac:dyDescent="0.3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1">SUM(G201:G206)</f>
        <v>0</v>
      </c>
      <c r="H207" s="21">
        <f t="shared" ref="H207" si="112">SUM(H201:H206)</f>
        <v>0</v>
      </c>
      <c r="I207" s="21">
        <f t="shared" ref="I207" si="113">SUM(I201:I206)</f>
        <v>0</v>
      </c>
      <c r="J207" s="21">
        <f t="shared" ref="J207:L207" si="114">SUM(J201:J206)</f>
        <v>0</v>
      </c>
      <c r="K207" s="27"/>
      <c r="L207" s="21">
        <f t="shared" si="114"/>
        <v>0</v>
      </c>
    </row>
    <row r="208" spans="1:12" ht="14.5" x14ac:dyDescent="0.3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5" x14ac:dyDescent="0.3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5" x14ac:dyDescent="0.3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5" x14ac:dyDescent="0.3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5" x14ac:dyDescent="0.3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5" x14ac:dyDescent="0.3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5" x14ac:dyDescent="0.3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5">SUM(G208:G213)</f>
        <v>0</v>
      </c>
      <c r="H214" s="21">
        <f t="shared" ref="H214" si="116">SUM(H208:H213)</f>
        <v>0</v>
      </c>
      <c r="I214" s="21">
        <f t="shared" ref="I214" si="117">SUM(I208:I213)</f>
        <v>0</v>
      </c>
      <c r="J214" s="21">
        <f t="shared" ref="J214:L214" si="118">SUM(J208:J213)</f>
        <v>0</v>
      </c>
      <c r="K214" s="27"/>
      <c r="L214" s="21">
        <f t="shared" si="118"/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2024</v>
      </c>
      <c r="G215" s="34">
        <f t="shared" ref="G215" si="119">G181+G185+G195+G200+G207+G214</f>
        <v>49.83</v>
      </c>
      <c r="H215" s="34">
        <f t="shared" ref="H215" si="120">H181+H185+H195+H200+H207+H214</f>
        <v>49.96</v>
      </c>
      <c r="I215" s="34">
        <f t="shared" ref="I215" si="121">I181+I185+I195+I200+I207+I214</f>
        <v>222.68</v>
      </c>
      <c r="J215" s="34">
        <f t="shared" ref="J215" si="122">J181+J185+J195+J200+J207+J214</f>
        <v>1488.81</v>
      </c>
      <c r="K215" s="35"/>
      <c r="L215" s="34">
        <f t="shared" ref="L215" si="123">L181+L185+L195+L200+L207+L214</f>
        <v>0</v>
      </c>
    </row>
    <row r="216" spans="1:12" ht="14.5" x14ac:dyDescent="0.35">
      <c r="A216" s="22">
        <v>1</v>
      </c>
      <c r="B216" s="23">
        <v>6</v>
      </c>
      <c r="C216" s="24" t="s">
        <v>20</v>
      </c>
      <c r="D216" s="5" t="s">
        <v>21</v>
      </c>
      <c r="E216" s="58" t="s">
        <v>86</v>
      </c>
      <c r="F216" s="59">
        <v>150</v>
      </c>
      <c r="G216" s="59">
        <v>4.1100000000000003</v>
      </c>
      <c r="H216" s="59">
        <v>5.99</v>
      </c>
      <c r="I216" s="59">
        <v>26.59</v>
      </c>
      <c r="J216" s="59">
        <v>161</v>
      </c>
      <c r="K216" s="60">
        <v>174</v>
      </c>
      <c r="L216" s="48"/>
    </row>
    <row r="217" spans="1:12" ht="14.5" x14ac:dyDescent="0.35">
      <c r="A217" s="25"/>
      <c r="B217" s="16"/>
      <c r="C217" s="11"/>
      <c r="D217" s="6" t="s">
        <v>27</v>
      </c>
      <c r="E217" s="61" t="s">
        <v>60</v>
      </c>
      <c r="F217" s="62">
        <v>40</v>
      </c>
      <c r="G217" s="62">
        <v>2.33</v>
      </c>
      <c r="H217" s="62">
        <v>8.1199999999999992</v>
      </c>
      <c r="I217" s="62">
        <v>15.55</v>
      </c>
      <c r="J217" s="62">
        <v>144.6</v>
      </c>
      <c r="K217" s="63">
        <v>1</v>
      </c>
      <c r="L217" s="51"/>
    </row>
    <row r="218" spans="1:12" ht="14.5" x14ac:dyDescent="0.35">
      <c r="A218" s="25"/>
      <c r="B218" s="16"/>
      <c r="C218" s="11"/>
      <c r="D218" s="7" t="s">
        <v>22</v>
      </c>
      <c r="E218" s="61" t="s">
        <v>47</v>
      </c>
      <c r="F218" s="62">
        <v>200</v>
      </c>
      <c r="G218" s="62">
        <v>4.08</v>
      </c>
      <c r="H218" s="62">
        <v>3.81</v>
      </c>
      <c r="I218" s="62">
        <v>7.6</v>
      </c>
      <c r="J218" s="62">
        <v>78.599999999999994</v>
      </c>
      <c r="K218" s="63">
        <v>382</v>
      </c>
      <c r="L218" s="51"/>
    </row>
    <row r="219" spans="1:12" ht="14.5" x14ac:dyDescent="0.35">
      <c r="A219" s="25"/>
      <c r="B219" s="16"/>
      <c r="C219" s="11"/>
      <c r="D219" s="7" t="s">
        <v>23</v>
      </c>
      <c r="E219" s="61" t="s">
        <v>48</v>
      </c>
      <c r="F219" s="62">
        <v>30</v>
      </c>
      <c r="G219" s="62">
        <v>2.25</v>
      </c>
      <c r="H219" s="62">
        <v>0.87</v>
      </c>
      <c r="I219" s="62">
        <v>15.42</v>
      </c>
      <c r="J219" s="62">
        <v>78.599999999999994</v>
      </c>
      <c r="K219" s="63"/>
      <c r="L219" s="51"/>
    </row>
    <row r="220" spans="1:12" ht="14.5" x14ac:dyDescent="0.35">
      <c r="A220" s="25"/>
      <c r="B220" s="16"/>
      <c r="C220" s="11"/>
      <c r="D220" s="7" t="s">
        <v>24</v>
      </c>
      <c r="E220" s="61" t="s">
        <v>62</v>
      </c>
      <c r="F220" s="62">
        <v>120</v>
      </c>
      <c r="G220" s="62">
        <v>0.48</v>
      </c>
      <c r="H220" s="62">
        <v>0.48</v>
      </c>
      <c r="I220" s="62">
        <v>11.76</v>
      </c>
      <c r="J220" s="62">
        <v>56.4</v>
      </c>
      <c r="K220" s="63">
        <v>338</v>
      </c>
      <c r="L220" s="51"/>
    </row>
    <row r="221" spans="1:12" ht="14.5" x14ac:dyDescent="0.35">
      <c r="A221" s="25"/>
      <c r="B221" s="16"/>
      <c r="C221" s="11"/>
      <c r="D221" s="6" t="s">
        <v>27</v>
      </c>
      <c r="E221" s="61" t="s">
        <v>63</v>
      </c>
      <c r="F221" s="62">
        <v>50</v>
      </c>
      <c r="G221" s="62">
        <v>2.4300000000000002</v>
      </c>
      <c r="H221" s="62">
        <v>0.95</v>
      </c>
      <c r="I221" s="62">
        <v>11.6</v>
      </c>
      <c r="J221" s="62">
        <v>99.14</v>
      </c>
      <c r="K221" s="63">
        <v>656</v>
      </c>
      <c r="L221" s="51"/>
    </row>
    <row r="222" spans="1:12" ht="14.5" x14ac:dyDescent="0.3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5" x14ac:dyDescent="0.35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24">SUM(G216:G222)</f>
        <v>15.68</v>
      </c>
      <c r="H223" s="21">
        <f t="shared" ref="H223" si="125">SUM(H216:H222)</f>
        <v>20.22</v>
      </c>
      <c r="I223" s="21">
        <f t="shared" ref="I223" si="126">SUM(I216:I222)</f>
        <v>88.52</v>
      </c>
      <c r="J223" s="21">
        <f t="shared" ref="J223:L223" si="127">SUM(J216:J222)</f>
        <v>618.34</v>
      </c>
      <c r="K223" s="27"/>
      <c r="L223" s="21">
        <f t="shared" si="127"/>
        <v>0</v>
      </c>
    </row>
    <row r="224" spans="1:12" ht="14.5" x14ac:dyDescent="0.3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5" x14ac:dyDescent="0.35">
      <c r="A225" s="25"/>
      <c r="B225" s="16"/>
      <c r="C225" s="11"/>
      <c r="D225" s="6" t="s">
        <v>31</v>
      </c>
      <c r="E225" s="61" t="s">
        <v>87</v>
      </c>
      <c r="F225" s="62">
        <v>200</v>
      </c>
      <c r="G225" s="62">
        <v>5.8</v>
      </c>
      <c r="H225" s="62">
        <v>5</v>
      </c>
      <c r="I225" s="62">
        <v>8.4</v>
      </c>
      <c r="J225" s="62">
        <v>102</v>
      </c>
      <c r="K225" s="63">
        <v>386</v>
      </c>
      <c r="L225" s="51"/>
    </row>
    <row r="226" spans="1:12" ht="14.5" x14ac:dyDescent="0.3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5" x14ac:dyDescent="0.35">
      <c r="A227" s="26"/>
      <c r="B227" s="18"/>
      <c r="C227" s="8"/>
      <c r="D227" s="19" t="s">
        <v>39</v>
      </c>
      <c r="E227" s="9"/>
      <c r="F227" s="21">
        <f>SUM(F224:F226)</f>
        <v>200</v>
      </c>
      <c r="G227" s="21">
        <f t="shared" ref="G227" si="128">SUM(G224:G226)</f>
        <v>5.8</v>
      </c>
      <c r="H227" s="21">
        <f t="shared" ref="H227" si="129">SUM(H224:H226)</f>
        <v>5</v>
      </c>
      <c r="I227" s="21">
        <f t="shared" ref="I227" si="130">SUM(I224:I226)</f>
        <v>8.4</v>
      </c>
      <c r="J227" s="21">
        <f t="shared" ref="J227:L227" si="131">SUM(J224:J226)</f>
        <v>102</v>
      </c>
      <c r="K227" s="27"/>
      <c r="L227" s="21">
        <f t="shared" si="131"/>
        <v>0</v>
      </c>
    </row>
    <row r="228" spans="1:12" ht="14.5" x14ac:dyDescent="0.3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61" t="s">
        <v>88</v>
      </c>
      <c r="F228" s="62">
        <v>60</v>
      </c>
      <c r="G228" s="62">
        <v>0.66</v>
      </c>
      <c r="H228" s="62">
        <v>0.12</v>
      </c>
      <c r="I228" s="62">
        <v>2.2799999999999998</v>
      </c>
      <c r="J228" s="62">
        <v>14.4</v>
      </c>
      <c r="K228" s="63">
        <v>71</v>
      </c>
      <c r="L228" s="51"/>
    </row>
    <row r="229" spans="1:12" ht="14.5" x14ac:dyDescent="0.35">
      <c r="A229" s="25"/>
      <c r="B229" s="16"/>
      <c r="C229" s="11"/>
      <c r="D229" s="7" t="s">
        <v>28</v>
      </c>
      <c r="E229" s="61" t="s">
        <v>89</v>
      </c>
      <c r="F229" s="62">
        <v>210</v>
      </c>
      <c r="G229" s="62">
        <v>4.53</v>
      </c>
      <c r="H229" s="62">
        <v>8.09</v>
      </c>
      <c r="I229" s="62">
        <v>9.8800000000000008</v>
      </c>
      <c r="J229" s="62">
        <v>132.94</v>
      </c>
      <c r="K229" s="63">
        <v>99</v>
      </c>
      <c r="L229" s="51"/>
    </row>
    <row r="230" spans="1:12" ht="14.5" x14ac:dyDescent="0.35">
      <c r="A230" s="25"/>
      <c r="B230" s="16"/>
      <c r="C230" s="11"/>
      <c r="D230" s="7" t="s">
        <v>29</v>
      </c>
      <c r="E230" s="61" t="s">
        <v>90</v>
      </c>
      <c r="F230" s="62">
        <v>250</v>
      </c>
      <c r="G230" s="62">
        <v>16.52</v>
      </c>
      <c r="H230" s="62">
        <v>19.8</v>
      </c>
      <c r="I230" s="62">
        <v>57.8</v>
      </c>
      <c r="J230" s="62">
        <v>43.33</v>
      </c>
      <c r="K230" s="63">
        <v>291</v>
      </c>
      <c r="L230" s="51"/>
    </row>
    <row r="231" spans="1:12" ht="14.5" x14ac:dyDescent="0.35">
      <c r="A231" s="25"/>
      <c r="B231" s="16"/>
      <c r="C231" s="11"/>
      <c r="D231" s="7" t="s">
        <v>30</v>
      </c>
      <c r="E231" s="61"/>
      <c r="F231" s="62"/>
      <c r="G231" s="62"/>
      <c r="H231" s="62"/>
      <c r="I231" s="62"/>
      <c r="J231" s="62"/>
      <c r="K231" s="63"/>
      <c r="L231" s="51"/>
    </row>
    <row r="232" spans="1:12" ht="14.5" x14ac:dyDescent="0.35">
      <c r="A232" s="25"/>
      <c r="B232" s="16"/>
      <c r="C232" s="11"/>
      <c r="D232" s="7" t="s">
        <v>31</v>
      </c>
      <c r="E232" s="61" t="s">
        <v>91</v>
      </c>
      <c r="F232" s="62">
        <v>180</v>
      </c>
      <c r="G232" s="62">
        <v>0.9</v>
      </c>
      <c r="H232" s="62">
        <v>0</v>
      </c>
      <c r="I232" s="62">
        <v>18.18</v>
      </c>
      <c r="J232" s="62">
        <v>76</v>
      </c>
      <c r="K232" s="63">
        <v>389</v>
      </c>
      <c r="L232" s="51"/>
    </row>
    <row r="233" spans="1:12" ht="14.5" x14ac:dyDescent="0.35">
      <c r="A233" s="25"/>
      <c r="B233" s="16"/>
      <c r="C233" s="11"/>
      <c r="D233" s="7" t="s">
        <v>32</v>
      </c>
      <c r="E233" s="61" t="s">
        <v>56</v>
      </c>
      <c r="F233" s="62">
        <v>40</v>
      </c>
      <c r="G233" s="62">
        <v>3.04</v>
      </c>
      <c r="H233" s="62">
        <v>0.32</v>
      </c>
      <c r="I233" s="62">
        <v>19.68</v>
      </c>
      <c r="J233" s="62">
        <v>94</v>
      </c>
      <c r="K233" s="63"/>
      <c r="L233" s="51"/>
    </row>
    <row r="234" spans="1:12" ht="14.5" x14ac:dyDescent="0.35">
      <c r="A234" s="25"/>
      <c r="B234" s="16"/>
      <c r="C234" s="11"/>
      <c r="D234" s="7" t="s">
        <v>33</v>
      </c>
      <c r="E234" s="61" t="s">
        <v>57</v>
      </c>
      <c r="F234" s="62">
        <v>50</v>
      </c>
      <c r="G234" s="62">
        <v>3.3</v>
      </c>
      <c r="H234" s="62">
        <v>0.6</v>
      </c>
      <c r="I234" s="62">
        <v>19.8</v>
      </c>
      <c r="J234" s="62">
        <v>99</v>
      </c>
      <c r="K234" s="63"/>
      <c r="L234" s="51"/>
    </row>
    <row r="235" spans="1:12" ht="14.5" x14ac:dyDescent="0.35">
      <c r="A235" s="25"/>
      <c r="B235" s="16"/>
      <c r="C235" s="11"/>
      <c r="D235" s="6" t="s">
        <v>31</v>
      </c>
      <c r="E235" s="61" t="s">
        <v>58</v>
      </c>
      <c r="F235" s="62">
        <v>500</v>
      </c>
      <c r="G235" s="62">
        <v>0</v>
      </c>
      <c r="H235" s="62">
        <v>0</v>
      </c>
      <c r="I235" s="62">
        <v>0</v>
      </c>
      <c r="J235" s="62">
        <v>0</v>
      </c>
      <c r="K235" s="63"/>
      <c r="L235" s="51"/>
    </row>
    <row r="236" spans="1:12" ht="14.5" x14ac:dyDescent="0.3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5" x14ac:dyDescent="0.35">
      <c r="A237" s="26"/>
      <c r="B237" s="18"/>
      <c r="C237" s="8"/>
      <c r="D237" s="19" t="s">
        <v>39</v>
      </c>
      <c r="E237" s="9"/>
      <c r="F237" s="21">
        <f>SUM(F228:F236)</f>
        <v>1290</v>
      </c>
      <c r="G237" s="21">
        <f t="shared" ref="G237" si="132">SUM(G228:G236)</f>
        <v>28.95</v>
      </c>
      <c r="H237" s="21">
        <f t="shared" ref="H237" si="133">SUM(H228:H236)</f>
        <v>28.93</v>
      </c>
      <c r="I237" s="21">
        <f t="shared" ref="I237" si="134">SUM(I228:I236)</f>
        <v>127.61999999999999</v>
      </c>
      <c r="J237" s="21">
        <f t="shared" ref="J237:L237" si="135">SUM(J228:J236)</f>
        <v>459.67</v>
      </c>
      <c r="K237" s="27"/>
      <c r="L237" s="21">
        <f t="shared" si="135"/>
        <v>0</v>
      </c>
    </row>
    <row r="238" spans="1:12" ht="14.5" x14ac:dyDescent="0.3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5" x14ac:dyDescent="0.3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5" x14ac:dyDescent="0.3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5" x14ac:dyDescent="0.3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5" x14ac:dyDescent="0.3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6">SUM(G238:G241)</f>
        <v>0</v>
      </c>
      <c r="H242" s="21">
        <f t="shared" ref="H242" si="137">SUM(H238:H241)</f>
        <v>0</v>
      </c>
      <c r="I242" s="21">
        <f t="shared" ref="I242" si="138">SUM(I238:I241)</f>
        <v>0</v>
      </c>
      <c r="J242" s="21">
        <f t="shared" ref="J242:L242" si="139">SUM(J238:J241)</f>
        <v>0</v>
      </c>
      <c r="K242" s="27"/>
      <c r="L242" s="21">
        <f t="shared" si="139"/>
        <v>0</v>
      </c>
    </row>
    <row r="243" spans="1:12" ht="14.5" x14ac:dyDescent="0.3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5" x14ac:dyDescent="0.3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5" x14ac:dyDescent="0.3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5" x14ac:dyDescent="0.3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5" x14ac:dyDescent="0.3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5" x14ac:dyDescent="0.3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5" x14ac:dyDescent="0.3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0">SUM(G243:G248)</f>
        <v>0</v>
      </c>
      <c r="H249" s="21">
        <f t="shared" ref="H249" si="141">SUM(H243:H248)</f>
        <v>0</v>
      </c>
      <c r="I249" s="21">
        <f t="shared" ref="I249" si="142">SUM(I243:I248)</f>
        <v>0</v>
      </c>
      <c r="J249" s="21">
        <f t="shared" ref="J249:L249" si="143">SUM(J243:J248)</f>
        <v>0</v>
      </c>
      <c r="K249" s="27"/>
      <c r="L249" s="21">
        <f t="shared" si="143"/>
        <v>0</v>
      </c>
    </row>
    <row r="250" spans="1:12" ht="14.5" x14ac:dyDescent="0.3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5" x14ac:dyDescent="0.3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5" x14ac:dyDescent="0.3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5" x14ac:dyDescent="0.3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5" x14ac:dyDescent="0.3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5" x14ac:dyDescent="0.3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5" x14ac:dyDescent="0.3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4">SUM(G250:G255)</f>
        <v>0</v>
      </c>
      <c r="H256" s="21">
        <f t="shared" ref="H256" si="145">SUM(H250:H255)</f>
        <v>0</v>
      </c>
      <c r="I256" s="21">
        <f t="shared" ref="I256" si="146">SUM(I250:I255)</f>
        <v>0</v>
      </c>
      <c r="J256" s="21">
        <f t="shared" ref="J256:L256" si="147">SUM(J250:J255)</f>
        <v>0</v>
      </c>
      <c r="K256" s="27"/>
      <c r="L256" s="21">
        <f t="shared" si="147"/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2080</v>
      </c>
      <c r="G257" s="34">
        <f t="shared" ref="G257" si="148">G223+G227+G237+G242+G249+G256</f>
        <v>50.43</v>
      </c>
      <c r="H257" s="34">
        <f t="shared" ref="H257" si="149">H223+H227+H237+H242+H249+H256</f>
        <v>54.15</v>
      </c>
      <c r="I257" s="34">
        <f t="shared" ref="I257" si="150">I223+I227+I237+I242+I249+I256</f>
        <v>224.54</v>
      </c>
      <c r="J257" s="34">
        <f t="shared" ref="J257" si="151">J223+J227+J237+J242+J249+J256</f>
        <v>1180.01</v>
      </c>
      <c r="K257" s="35"/>
      <c r="L257" s="34">
        <f t="shared" ref="L257" si="152">L223+L227+L237+L242+L249+L256</f>
        <v>0</v>
      </c>
    </row>
    <row r="258" spans="1:12" ht="14.5" x14ac:dyDescent="0.35">
      <c r="A258" s="22">
        <v>1</v>
      </c>
      <c r="B258" s="23">
        <v>7</v>
      </c>
      <c r="C258" s="24" t="s">
        <v>20</v>
      </c>
      <c r="D258" s="5" t="s">
        <v>21</v>
      </c>
      <c r="E258" s="58" t="s">
        <v>92</v>
      </c>
      <c r="F258" s="59">
        <v>200</v>
      </c>
      <c r="G258" s="59">
        <v>33.92</v>
      </c>
      <c r="H258" s="59">
        <v>26.17</v>
      </c>
      <c r="I258" s="59">
        <v>37.74</v>
      </c>
      <c r="J258" s="59">
        <v>507.2</v>
      </c>
      <c r="K258" s="60">
        <v>219</v>
      </c>
      <c r="L258" s="48"/>
    </row>
    <row r="259" spans="1:12" ht="14.5" x14ac:dyDescent="0.35">
      <c r="A259" s="25"/>
      <c r="B259" s="16"/>
      <c r="C259" s="11"/>
      <c r="D259" s="6" t="s">
        <v>27</v>
      </c>
      <c r="E259" s="61" t="s">
        <v>46</v>
      </c>
      <c r="F259" s="62">
        <v>55</v>
      </c>
      <c r="G259" s="62">
        <v>6.28</v>
      </c>
      <c r="H259" s="62">
        <v>12.11</v>
      </c>
      <c r="I259" s="62">
        <v>15.55</v>
      </c>
      <c r="J259" s="62">
        <v>196.1</v>
      </c>
      <c r="K259" s="63">
        <v>3</v>
      </c>
      <c r="L259" s="51"/>
    </row>
    <row r="260" spans="1:12" ht="14.5" x14ac:dyDescent="0.35">
      <c r="A260" s="25"/>
      <c r="B260" s="16"/>
      <c r="C260" s="11"/>
      <c r="D260" s="7" t="s">
        <v>22</v>
      </c>
      <c r="E260" s="61" t="s">
        <v>93</v>
      </c>
      <c r="F260" s="62">
        <v>200</v>
      </c>
      <c r="G260" s="62">
        <v>0.13</v>
      </c>
      <c r="H260" s="62">
        <v>0.02</v>
      </c>
      <c r="I260" s="62">
        <v>10.199999999999999</v>
      </c>
      <c r="J260" s="62">
        <v>42</v>
      </c>
      <c r="K260" s="63">
        <v>377</v>
      </c>
      <c r="L260" s="51"/>
    </row>
    <row r="261" spans="1:12" ht="14.5" x14ac:dyDescent="0.35">
      <c r="A261" s="25"/>
      <c r="B261" s="16"/>
      <c r="C261" s="11"/>
      <c r="D261" s="7" t="s">
        <v>23</v>
      </c>
      <c r="E261" s="61" t="s">
        <v>48</v>
      </c>
      <c r="F261" s="62">
        <v>30</v>
      </c>
      <c r="G261" s="62">
        <v>2.25</v>
      </c>
      <c r="H261" s="62">
        <v>0.87</v>
      </c>
      <c r="I261" s="62">
        <v>15.42</v>
      </c>
      <c r="J261" s="62">
        <v>78.599999999999994</v>
      </c>
      <c r="K261" s="63"/>
      <c r="L261" s="51"/>
    </row>
    <row r="262" spans="1:12" ht="14.5" x14ac:dyDescent="0.35">
      <c r="A262" s="25"/>
      <c r="B262" s="16"/>
      <c r="C262" s="11"/>
      <c r="D262" s="7" t="s">
        <v>24</v>
      </c>
      <c r="E262" s="61" t="s">
        <v>62</v>
      </c>
      <c r="F262" s="62">
        <v>120</v>
      </c>
      <c r="G262" s="62">
        <v>0.48</v>
      </c>
      <c r="H262" s="62">
        <v>0.48</v>
      </c>
      <c r="I262" s="62">
        <v>11.76</v>
      </c>
      <c r="J262" s="62">
        <v>56.4</v>
      </c>
      <c r="K262" s="63">
        <v>338</v>
      </c>
      <c r="L262" s="51"/>
    </row>
    <row r="263" spans="1:12" ht="14.5" x14ac:dyDescent="0.3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5" x14ac:dyDescent="0.3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5" x14ac:dyDescent="0.35">
      <c r="A265" s="26"/>
      <c r="B265" s="18"/>
      <c r="C265" s="8"/>
      <c r="D265" s="19" t="s">
        <v>39</v>
      </c>
      <c r="E265" s="9"/>
      <c r="F265" s="21">
        <f>SUM(F258:F264)</f>
        <v>605</v>
      </c>
      <c r="G265" s="21">
        <f t="shared" ref="G265" si="153">SUM(G258:G264)</f>
        <v>43.06</v>
      </c>
      <c r="H265" s="21">
        <f t="shared" ref="H265" si="154">SUM(H258:H264)</f>
        <v>39.65</v>
      </c>
      <c r="I265" s="21">
        <f t="shared" ref="I265" si="155">SUM(I258:I264)</f>
        <v>90.670000000000016</v>
      </c>
      <c r="J265" s="21">
        <f t="shared" ref="J265:L265" si="156">SUM(J258:J264)</f>
        <v>880.3</v>
      </c>
      <c r="K265" s="27"/>
      <c r="L265" s="21">
        <f t="shared" si="156"/>
        <v>0</v>
      </c>
    </row>
    <row r="266" spans="1:12" ht="14.5" x14ac:dyDescent="0.3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5" x14ac:dyDescent="0.35">
      <c r="A267" s="25"/>
      <c r="B267" s="16"/>
      <c r="C267" s="11"/>
      <c r="D267" s="6" t="s">
        <v>31</v>
      </c>
      <c r="E267" s="61" t="s">
        <v>64</v>
      </c>
      <c r="F267" s="62">
        <v>200</v>
      </c>
      <c r="G267" s="62">
        <v>5.8</v>
      </c>
      <c r="H267" s="62">
        <v>5</v>
      </c>
      <c r="I267" s="62">
        <v>9.6</v>
      </c>
      <c r="J267" s="62">
        <v>107</v>
      </c>
      <c r="K267" s="63">
        <v>385</v>
      </c>
      <c r="L267" s="51"/>
    </row>
    <row r="268" spans="1:12" ht="14.5" x14ac:dyDescent="0.3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5" x14ac:dyDescent="0.35">
      <c r="A269" s="26"/>
      <c r="B269" s="18"/>
      <c r="C269" s="8"/>
      <c r="D269" s="19" t="s">
        <v>39</v>
      </c>
      <c r="E269" s="9"/>
      <c r="F269" s="21">
        <f>SUM(F266:F268)</f>
        <v>200</v>
      </c>
      <c r="G269" s="21">
        <f t="shared" ref="G269" si="157">SUM(G266:G268)</f>
        <v>5.8</v>
      </c>
      <c r="H269" s="21">
        <f t="shared" ref="H269" si="158">SUM(H266:H268)</f>
        <v>5</v>
      </c>
      <c r="I269" s="21">
        <f t="shared" ref="I269" si="159">SUM(I266:I268)</f>
        <v>9.6</v>
      </c>
      <c r="J269" s="21">
        <f t="shared" ref="J269:L269" si="160">SUM(J266:J268)</f>
        <v>107</v>
      </c>
      <c r="K269" s="27"/>
      <c r="L269" s="21">
        <f t="shared" si="160"/>
        <v>0</v>
      </c>
    </row>
    <row r="270" spans="1:12" ht="14.5" x14ac:dyDescent="0.3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61" t="s">
        <v>94</v>
      </c>
      <c r="F270" s="62">
        <v>30</v>
      </c>
      <c r="G270" s="62">
        <v>0.24</v>
      </c>
      <c r="H270" s="62">
        <v>0.03</v>
      </c>
      <c r="I270" s="62">
        <v>0.51</v>
      </c>
      <c r="J270" s="62">
        <v>3</v>
      </c>
      <c r="K270" s="63">
        <v>70</v>
      </c>
      <c r="L270" s="51"/>
    </row>
    <row r="271" spans="1:12" ht="14.5" x14ac:dyDescent="0.35">
      <c r="A271" s="25"/>
      <c r="B271" s="16"/>
      <c r="C271" s="11"/>
      <c r="D271" s="7" t="s">
        <v>28</v>
      </c>
      <c r="E271" s="61" t="s">
        <v>95</v>
      </c>
      <c r="F271" s="62">
        <v>221</v>
      </c>
      <c r="G271" s="62">
        <v>7.83</v>
      </c>
      <c r="H271" s="62">
        <v>5.66</v>
      </c>
      <c r="I271" s="62">
        <v>20.92</v>
      </c>
      <c r="J271" s="62">
        <v>176.99</v>
      </c>
      <c r="K271" s="63">
        <v>119</v>
      </c>
      <c r="L271" s="51"/>
    </row>
    <row r="272" spans="1:12" ht="14.5" x14ac:dyDescent="0.35">
      <c r="A272" s="25"/>
      <c r="B272" s="16"/>
      <c r="C272" s="11"/>
      <c r="D272" s="7" t="s">
        <v>29</v>
      </c>
      <c r="E272" s="61" t="s">
        <v>96</v>
      </c>
      <c r="F272" s="62">
        <v>93</v>
      </c>
      <c r="G272" s="62">
        <v>15.19</v>
      </c>
      <c r="H272" s="62">
        <v>14</v>
      </c>
      <c r="I272" s="62">
        <v>14.84</v>
      </c>
      <c r="J272" s="62">
        <v>220.3</v>
      </c>
      <c r="K272" s="63">
        <v>271</v>
      </c>
      <c r="L272" s="51"/>
    </row>
    <row r="273" spans="1:12" ht="14.5" x14ac:dyDescent="0.35">
      <c r="A273" s="25"/>
      <c r="B273" s="16"/>
      <c r="C273" s="11"/>
      <c r="D273" s="7" t="s">
        <v>30</v>
      </c>
      <c r="E273" s="61" t="s">
        <v>97</v>
      </c>
      <c r="F273" s="62">
        <v>180</v>
      </c>
      <c r="G273" s="62">
        <v>4.9000000000000004</v>
      </c>
      <c r="H273" s="62">
        <v>10.58</v>
      </c>
      <c r="I273" s="62">
        <v>37.94</v>
      </c>
      <c r="J273" s="62">
        <v>273.60000000000002</v>
      </c>
      <c r="K273" s="63">
        <v>314</v>
      </c>
      <c r="L273" s="51"/>
    </row>
    <row r="274" spans="1:12" ht="14.5" x14ac:dyDescent="0.35">
      <c r="A274" s="25"/>
      <c r="B274" s="16"/>
      <c r="C274" s="11"/>
      <c r="D274" s="7" t="s">
        <v>31</v>
      </c>
      <c r="E274" s="61" t="s">
        <v>55</v>
      </c>
      <c r="F274" s="62">
        <v>200</v>
      </c>
      <c r="G274" s="62">
        <v>0.66</v>
      </c>
      <c r="H274" s="62">
        <v>0.09</v>
      </c>
      <c r="I274" s="62">
        <v>22.03</v>
      </c>
      <c r="J274" s="62">
        <v>92.8</v>
      </c>
      <c r="K274" s="63">
        <v>349</v>
      </c>
      <c r="L274" s="51"/>
    </row>
    <row r="275" spans="1:12" ht="14.5" x14ac:dyDescent="0.35">
      <c r="A275" s="25"/>
      <c r="B275" s="16"/>
      <c r="C275" s="11"/>
      <c r="D275" s="7" t="s">
        <v>32</v>
      </c>
      <c r="E275" s="61" t="s">
        <v>56</v>
      </c>
      <c r="F275" s="62">
        <v>40</v>
      </c>
      <c r="G275" s="62">
        <v>3.04</v>
      </c>
      <c r="H275" s="62">
        <v>0.32</v>
      </c>
      <c r="I275" s="62">
        <v>19.68</v>
      </c>
      <c r="J275" s="62">
        <v>94</v>
      </c>
      <c r="K275" s="63"/>
      <c r="L275" s="51"/>
    </row>
    <row r="276" spans="1:12" ht="14.5" x14ac:dyDescent="0.35">
      <c r="A276" s="25"/>
      <c r="B276" s="16"/>
      <c r="C276" s="11"/>
      <c r="D276" s="7" t="s">
        <v>33</v>
      </c>
      <c r="E276" s="61" t="s">
        <v>57</v>
      </c>
      <c r="F276" s="62">
        <v>50</v>
      </c>
      <c r="G276" s="62">
        <v>3.3</v>
      </c>
      <c r="H276" s="62">
        <v>0.6</v>
      </c>
      <c r="I276" s="62">
        <v>19.8</v>
      </c>
      <c r="J276" s="62">
        <v>99</v>
      </c>
      <c r="K276" s="63"/>
      <c r="L276" s="51"/>
    </row>
    <row r="277" spans="1:12" ht="14.5" x14ac:dyDescent="0.35">
      <c r="A277" s="25"/>
      <c r="B277" s="16"/>
      <c r="C277" s="11"/>
      <c r="D277" s="6" t="s">
        <v>31</v>
      </c>
      <c r="E277" s="61" t="s">
        <v>58</v>
      </c>
      <c r="F277" s="62">
        <v>500</v>
      </c>
      <c r="G277" s="62">
        <v>0</v>
      </c>
      <c r="H277" s="62">
        <v>0</v>
      </c>
      <c r="I277" s="62">
        <v>0</v>
      </c>
      <c r="J277" s="62">
        <v>0</v>
      </c>
      <c r="K277" s="63"/>
      <c r="L277" s="51"/>
    </row>
    <row r="278" spans="1:12" ht="14.5" x14ac:dyDescent="0.3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5" x14ac:dyDescent="0.35">
      <c r="A279" s="26"/>
      <c r="B279" s="18"/>
      <c r="C279" s="8"/>
      <c r="D279" s="19" t="s">
        <v>39</v>
      </c>
      <c r="E279" s="9"/>
      <c r="F279" s="21">
        <f>SUM(F270:F278)</f>
        <v>1314</v>
      </c>
      <c r="G279" s="21">
        <f t="shared" ref="G279" si="161">SUM(G270:G278)</f>
        <v>35.159999999999997</v>
      </c>
      <c r="H279" s="21">
        <f t="shared" ref="H279" si="162">SUM(H270:H278)</f>
        <v>31.280000000000005</v>
      </c>
      <c r="I279" s="21">
        <f t="shared" ref="I279" si="163">SUM(I270:I278)</f>
        <v>135.72000000000003</v>
      </c>
      <c r="J279" s="21">
        <f t="shared" ref="J279:L279" si="164">SUM(J270:J278)</f>
        <v>959.69</v>
      </c>
      <c r="K279" s="27"/>
      <c r="L279" s="21">
        <f t="shared" si="164"/>
        <v>0</v>
      </c>
    </row>
    <row r="280" spans="1:12" ht="14.5" x14ac:dyDescent="0.3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5" x14ac:dyDescent="0.3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5" x14ac:dyDescent="0.3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5" x14ac:dyDescent="0.3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5" x14ac:dyDescent="0.3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5">SUM(G280:G283)</f>
        <v>0</v>
      </c>
      <c r="H284" s="21">
        <f t="shared" ref="H284" si="166">SUM(H280:H283)</f>
        <v>0</v>
      </c>
      <c r="I284" s="21">
        <f t="shared" ref="I284" si="167">SUM(I280:I283)</f>
        <v>0</v>
      </c>
      <c r="J284" s="21">
        <f t="shared" ref="J284:L284" si="168">SUM(J280:J283)</f>
        <v>0</v>
      </c>
      <c r="K284" s="27"/>
      <c r="L284" s="21">
        <f t="shared" si="168"/>
        <v>0</v>
      </c>
    </row>
    <row r="285" spans="1:12" ht="14.5" x14ac:dyDescent="0.3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5" x14ac:dyDescent="0.3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5" x14ac:dyDescent="0.3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5" x14ac:dyDescent="0.3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5" x14ac:dyDescent="0.3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5" x14ac:dyDescent="0.3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5" x14ac:dyDescent="0.3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9">SUM(G285:G290)</f>
        <v>0</v>
      </c>
      <c r="H291" s="21">
        <f t="shared" ref="H291" si="170">SUM(H285:H290)</f>
        <v>0</v>
      </c>
      <c r="I291" s="21">
        <f t="shared" ref="I291" si="171">SUM(I285:I290)</f>
        <v>0</v>
      </c>
      <c r="J291" s="21">
        <f t="shared" ref="J291:L291" si="172">SUM(J285:J290)</f>
        <v>0</v>
      </c>
      <c r="K291" s="27"/>
      <c r="L291" s="21">
        <f t="shared" si="172"/>
        <v>0</v>
      </c>
    </row>
    <row r="292" spans="1:12" ht="14.5" x14ac:dyDescent="0.3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5" x14ac:dyDescent="0.3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5" x14ac:dyDescent="0.3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5" x14ac:dyDescent="0.3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5" x14ac:dyDescent="0.3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5" x14ac:dyDescent="0.3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5" x14ac:dyDescent="0.3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3">SUM(G292:G297)</f>
        <v>0</v>
      </c>
      <c r="H298" s="21">
        <f t="shared" ref="H298" si="174">SUM(H292:H297)</f>
        <v>0</v>
      </c>
      <c r="I298" s="21">
        <f t="shared" ref="I298" si="175">SUM(I292:I297)</f>
        <v>0</v>
      </c>
      <c r="J298" s="21">
        <f t="shared" ref="J298:L298" si="176">SUM(J292:J297)</f>
        <v>0</v>
      </c>
      <c r="K298" s="27"/>
      <c r="L298" s="21">
        <f t="shared" si="176"/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2119</v>
      </c>
      <c r="G299" s="34">
        <f t="shared" ref="G299" si="177">G265+G269+G279+G284+G291+G298</f>
        <v>84.02</v>
      </c>
      <c r="H299" s="34">
        <f t="shared" ref="H299" si="178">H265+H269+H279+H284+H291+H298</f>
        <v>75.930000000000007</v>
      </c>
      <c r="I299" s="34">
        <f t="shared" ref="I299" si="179">I265+I269+I279+I284+I291+I298</f>
        <v>235.99000000000004</v>
      </c>
      <c r="J299" s="34">
        <f t="shared" ref="J299" si="180">J265+J269+J279+J284+J291+J298</f>
        <v>1946.99</v>
      </c>
      <c r="K299" s="35"/>
      <c r="L299" s="34">
        <f t="shared" ref="L299" si="181">L265+L269+L279+L284+L291+L298</f>
        <v>0</v>
      </c>
    </row>
    <row r="300" spans="1:12" ht="14.5" x14ac:dyDescent="0.35">
      <c r="A300" s="22">
        <v>2</v>
      </c>
      <c r="B300" s="23">
        <v>1</v>
      </c>
      <c r="C300" s="24" t="s">
        <v>20</v>
      </c>
      <c r="D300" s="5" t="s">
        <v>21</v>
      </c>
      <c r="E300" s="58" t="s">
        <v>98</v>
      </c>
      <c r="F300" s="59">
        <v>155</v>
      </c>
      <c r="G300" s="59">
        <v>6.46</v>
      </c>
      <c r="H300" s="59">
        <v>6.49</v>
      </c>
      <c r="I300" s="59">
        <v>23.21</v>
      </c>
      <c r="J300" s="59">
        <v>199.5</v>
      </c>
      <c r="K300" s="60">
        <v>173</v>
      </c>
      <c r="L300" s="48"/>
    </row>
    <row r="301" spans="1:12" ht="14.5" x14ac:dyDescent="0.35">
      <c r="A301" s="25"/>
      <c r="B301" s="16"/>
      <c r="C301" s="11"/>
      <c r="D301" s="6" t="s">
        <v>27</v>
      </c>
      <c r="E301" s="61" t="s">
        <v>60</v>
      </c>
      <c r="F301" s="62">
        <v>40</v>
      </c>
      <c r="G301" s="62">
        <v>2.33</v>
      </c>
      <c r="H301" s="62">
        <v>8.1199999999999992</v>
      </c>
      <c r="I301" s="62">
        <v>15.55</v>
      </c>
      <c r="J301" s="62">
        <v>144.6</v>
      </c>
      <c r="K301" s="63">
        <v>1</v>
      </c>
      <c r="L301" s="51"/>
    </row>
    <row r="302" spans="1:12" ht="14.5" x14ac:dyDescent="0.35">
      <c r="A302" s="25"/>
      <c r="B302" s="16"/>
      <c r="C302" s="11"/>
      <c r="D302" s="7" t="s">
        <v>22</v>
      </c>
      <c r="E302" s="61" t="s">
        <v>72</v>
      </c>
      <c r="F302" s="62">
        <v>200</v>
      </c>
      <c r="G302" s="62">
        <v>3.17</v>
      </c>
      <c r="H302" s="62">
        <v>2.68</v>
      </c>
      <c r="I302" s="62">
        <v>5.97</v>
      </c>
      <c r="J302" s="62">
        <v>60.6</v>
      </c>
      <c r="K302" s="63">
        <v>379</v>
      </c>
      <c r="L302" s="51"/>
    </row>
    <row r="303" spans="1:12" ht="14.5" x14ac:dyDescent="0.35">
      <c r="A303" s="25"/>
      <c r="B303" s="16"/>
      <c r="C303" s="11"/>
      <c r="D303" s="7" t="s">
        <v>23</v>
      </c>
      <c r="E303" s="61" t="s">
        <v>99</v>
      </c>
      <c r="F303" s="62">
        <v>30</v>
      </c>
      <c r="G303" s="62">
        <v>2.25</v>
      </c>
      <c r="H303" s="62">
        <v>0.87</v>
      </c>
      <c r="I303" s="62">
        <v>15.42</v>
      </c>
      <c r="J303" s="62">
        <v>78.599999999999994</v>
      </c>
      <c r="K303" s="63"/>
      <c r="L303" s="51"/>
    </row>
    <row r="304" spans="1:12" ht="14.5" x14ac:dyDescent="0.35">
      <c r="A304" s="25"/>
      <c r="B304" s="16"/>
      <c r="C304" s="11"/>
      <c r="D304" s="7" t="s">
        <v>24</v>
      </c>
      <c r="E304" s="61" t="s">
        <v>62</v>
      </c>
      <c r="F304" s="62">
        <v>120</v>
      </c>
      <c r="G304" s="62">
        <v>0.48</v>
      </c>
      <c r="H304" s="62">
        <v>0.48</v>
      </c>
      <c r="I304" s="62">
        <v>11.76</v>
      </c>
      <c r="J304" s="62">
        <v>56.5</v>
      </c>
      <c r="K304" s="63">
        <v>338</v>
      </c>
      <c r="L304" s="51"/>
    </row>
    <row r="305" spans="1:12" ht="14.5" x14ac:dyDescent="0.35">
      <c r="A305" s="25"/>
      <c r="B305" s="16"/>
      <c r="C305" s="11"/>
      <c r="D305" s="6" t="s">
        <v>27</v>
      </c>
      <c r="E305" s="61" t="s">
        <v>49</v>
      </c>
      <c r="F305" s="62">
        <v>40</v>
      </c>
      <c r="G305" s="62">
        <v>5.08</v>
      </c>
      <c r="H305" s="62">
        <v>4.5999999999999996</v>
      </c>
      <c r="I305" s="62">
        <v>0.28000000000000003</v>
      </c>
      <c r="J305" s="62">
        <v>62.8</v>
      </c>
      <c r="K305" s="63">
        <v>209</v>
      </c>
      <c r="L305" s="51"/>
    </row>
    <row r="306" spans="1:12" ht="14.5" x14ac:dyDescent="0.3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5" x14ac:dyDescent="0.35">
      <c r="A307" s="26"/>
      <c r="B307" s="18"/>
      <c r="C307" s="8"/>
      <c r="D307" s="19" t="s">
        <v>39</v>
      </c>
      <c r="E307" s="9"/>
      <c r="F307" s="21">
        <f>SUM(F300:F306)</f>
        <v>585</v>
      </c>
      <c r="G307" s="21">
        <f t="shared" ref="G307" si="182">SUM(G300:G306)</f>
        <v>19.77</v>
      </c>
      <c r="H307" s="21">
        <f t="shared" ref="H307" si="183">SUM(H300:H306)</f>
        <v>23.240000000000002</v>
      </c>
      <c r="I307" s="21">
        <f t="shared" ref="I307" si="184">SUM(I300:I306)</f>
        <v>72.190000000000012</v>
      </c>
      <c r="J307" s="21">
        <f t="shared" ref="J307:L307" si="185">SUM(J300:J306)</f>
        <v>602.6</v>
      </c>
      <c r="K307" s="27"/>
      <c r="L307" s="21">
        <f t="shared" si="185"/>
        <v>0</v>
      </c>
    </row>
    <row r="308" spans="1:12" ht="14.5" x14ac:dyDescent="0.3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5" x14ac:dyDescent="0.35">
      <c r="A309" s="25"/>
      <c r="B309" s="16"/>
      <c r="C309" s="11"/>
      <c r="D309" s="6" t="s">
        <v>31</v>
      </c>
      <c r="E309" s="61" t="s">
        <v>91</v>
      </c>
      <c r="F309" s="62">
        <v>180</v>
      </c>
      <c r="G309" s="62">
        <v>0.9</v>
      </c>
      <c r="H309" s="62">
        <v>0</v>
      </c>
      <c r="I309" s="62">
        <v>18.18</v>
      </c>
      <c r="J309" s="62">
        <v>76</v>
      </c>
      <c r="K309" s="63">
        <v>389</v>
      </c>
      <c r="L309" s="51"/>
    </row>
    <row r="310" spans="1:12" ht="14.5" x14ac:dyDescent="0.3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5" x14ac:dyDescent="0.35">
      <c r="A311" s="26"/>
      <c r="B311" s="18"/>
      <c r="C311" s="8"/>
      <c r="D311" s="19" t="s">
        <v>39</v>
      </c>
      <c r="E311" s="9"/>
      <c r="F311" s="21">
        <f>SUM(F308:F310)</f>
        <v>180</v>
      </c>
      <c r="G311" s="21">
        <f t="shared" ref="G311" si="186">SUM(G308:G310)</f>
        <v>0.9</v>
      </c>
      <c r="H311" s="21">
        <f t="shared" ref="H311" si="187">SUM(H308:H310)</f>
        <v>0</v>
      </c>
      <c r="I311" s="21">
        <f t="shared" ref="I311" si="188">SUM(I308:I310)</f>
        <v>18.18</v>
      </c>
      <c r="J311" s="21">
        <f t="shared" ref="J311:L311" si="189">SUM(J308:J310)</f>
        <v>76</v>
      </c>
      <c r="K311" s="27"/>
      <c r="L311" s="21">
        <f t="shared" si="189"/>
        <v>0</v>
      </c>
    </row>
    <row r="312" spans="1:12" ht="14.5" x14ac:dyDescent="0.3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61" t="s">
        <v>100</v>
      </c>
      <c r="F312" s="62">
        <v>60</v>
      </c>
      <c r="G312" s="62">
        <v>1.79</v>
      </c>
      <c r="H312" s="62">
        <v>3.11</v>
      </c>
      <c r="I312" s="62">
        <v>3.75</v>
      </c>
      <c r="J312" s="62">
        <v>50.16</v>
      </c>
      <c r="K312" s="63">
        <v>10</v>
      </c>
      <c r="L312" s="51"/>
    </row>
    <row r="313" spans="1:12" ht="14.5" x14ac:dyDescent="0.35">
      <c r="A313" s="25"/>
      <c r="B313" s="16"/>
      <c r="C313" s="11"/>
      <c r="D313" s="7" t="s">
        <v>28</v>
      </c>
      <c r="E313" s="61" t="s">
        <v>101</v>
      </c>
      <c r="F313" s="62">
        <v>200</v>
      </c>
      <c r="G313" s="62">
        <v>5.78</v>
      </c>
      <c r="H313" s="62">
        <v>10.34</v>
      </c>
      <c r="I313" s="62">
        <v>4.87</v>
      </c>
      <c r="J313" s="62">
        <v>125</v>
      </c>
      <c r="K313" s="63">
        <v>98</v>
      </c>
      <c r="L313" s="51"/>
    </row>
    <row r="314" spans="1:12" ht="14.5" x14ac:dyDescent="0.35">
      <c r="A314" s="25"/>
      <c r="B314" s="16"/>
      <c r="C314" s="11"/>
      <c r="D314" s="7" t="s">
        <v>29</v>
      </c>
      <c r="E314" s="61" t="s">
        <v>102</v>
      </c>
      <c r="F314" s="62">
        <v>200</v>
      </c>
      <c r="G314" s="62">
        <v>14.16</v>
      </c>
      <c r="H314" s="62">
        <v>14.92</v>
      </c>
      <c r="I314" s="62">
        <v>55.1</v>
      </c>
      <c r="J314" s="62">
        <v>435.5</v>
      </c>
      <c r="K314" s="63"/>
      <c r="L314" s="51"/>
    </row>
    <row r="315" spans="1:12" ht="14.5" x14ac:dyDescent="0.35">
      <c r="A315" s="25"/>
      <c r="B315" s="16"/>
      <c r="C315" s="11"/>
      <c r="D315" s="7" t="s">
        <v>30</v>
      </c>
      <c r="E315" s="61"/>
      <c r="F315" s="62"/>
      <c r="G315" s="62"/>
      <c r="H315" s="62"/>
      <c r="I315" s="62"/>
      <c r="J315" s="62"/>
      <c r="K315" s="63"/>
      <c r="L315" s="51"/>
    </row>
    <row r="316" spans="1:12" ht="14.5" x14ac:dyDescent="0.35">
      <c r="A316" s="25"/>
      <c r="B316" s="16"/>
      <c r="C316" s="11"/>
      <c r="D316" s="7" t="s">
        <v>31</v>
      </c>
      <c r="E316" s="61" t="s">
        <v>85</v>
      </c>
      <c r="F316" s="62">
        <v>200</v>
      </c>
      <c r="G316" s="62">
        <v>0.75</v>
      </c>
      <c r="H316" s="62">
        <v>0.06</v>
      </c>
      <c r="I316" s="62">
        <v>27.93</v>
      </c>
      <c r="J316" s="62">
        <v>116.4</v>
      </c>
      <c r="K316" s="63">
        <v>348</v>
      </c>
      <c r="L316" s="51"/>
    </row>
    <row r="317" spans="1:12" ht="14.5" x14ac:dyDescent="0.35">
      <c r="A317" s="25"/>
      <c r="B317" s="16"/>
      <c r="C317" s="11"/>
      <c r="D317" s="7" t="s">
        <v>32</v>
      </c>
      <c r="E317" s="61" t="s">
        <v>56</v>
      </c>
      <c r="F317" s="62">
        <v>40</v>
      </c>
      <c r="G317" s="62">
        <v>3.04</v>
      </c>
      <c r="H317" s="62">
        <v>0.32</v>
      </c>
      <c r="I317" s="62">
        <v>19.68</v>
      </c>
      <c r="J317" s="62">
        <v>94</v>
      </c>
      <c r="K317" s="63"/>
      <c r="L317" s="51"/>
    </row>
    <row r="318" spans="1:12" ht="14.5" x14ac:dyDescent="0.35">
      <c r="A318" s="25"/>
      <c r="B318" s="16"/>
      <c r="C318" s="11"/>
      <c r="D318" s="7" t="s">
        <v>33</v>
      </c>
      <c r="E318" s="61" t="s">
        <v>57</v>
      </c>
      <c r="F318" s="62">
        <v>50</v>
      </c>
      <c r="G318" s="62">
        <v>3.3</v>
      </c>
      <c r="H318" s="62">
        <v>0.6</v>
      </c>
      <c r="I318" s="62">
        <v>19.8</v>
      </c>
      <c r="J318" s="62">
        <v>99</v>
      </c>
      <c r="K318" s="63"/>
      <c r="L318" s="51"/>
    </row>
    <row r="319" spans="1:12" ht="14.5" x14ac:dyDescent="0.35">
      <c r="A319" s="25"/>
      <c r="B319" s="16"/>
      <c r="C319" s="11"/>
      <c r="D319" s="6" t="s">
        <v>31</v>
      </c>
      <c r="E319" s="61" t="s">
        <v>58</v>
      </c>
      <c r="F319" s="62">
        <v>500</v>
      </c>
      <c r="G319" s="62">
        <v>0</v>
      </c>
      <c r="H319" s="62">
        <v>0</v>
      </c>
      <c r="I319" s="62">
        <v>0</v>
      </c>
      <c r="J319" s="62">
        <v>0</v>
      </c>
      <c r="K319" s="63"/>
      <c r="L319" s="51"/>
    </row>
    <row r="320" spans="1:12" ht="14.5" x14ac:dyDescent="0.35">
      <c r="A320" s="25"/>
      <c r="B320" s="16"/>
      <c r="C320" s="11"/>
      <c r="D320" s="6"/>
      <c r="E320" s="61"/>
      <c r="F320" s="62"/>
      <c r="G320" s="62"/>
      <c r="H320" s="62"/>
      <c r="I320" s="62"/>
      <c r="J320" s="62"/>
      <c r="K320" s="63"/>
      <c r="L320" s="51"/>
    </row>
    <row r="321" spans="1:12" ht="14.5" x14ac:dyDescent="0.35">
      <c r="A321" s="26"/>
      <c r="B321" s="18"/>
      <c r="C321" s="8"/>
      <c r="D321" s="19" t="s">
        <v>39</v>
      </c>
      <c r="E321" s="9"/>
      <c r="F321" s="21">
        <f>SUM(F312:F320)</f>
        <v>1250</v>
      </c>
      <c r="G321" s="21">
        <f t="shared" ref="G321" si="190">SUM(G312:G320)</f>
        <v>28.82</v>
      </c>
      <c r="H321" s="21">
        <f t="shared" ref="H321" si="191">SUM(H312:H320)</f>
        <v>29.349999999999998</v>
      </c>
      <c r="I321" s="21">
        <f t="shared" ref="I321" si="192">SUM(I312:I320)</f>
        <v>131.13000000000002</v>
      </c>
      <c r="J321" s="21">
        <f t="shared" ref="J321:L321" si="193">SUM(J312:J320)</f>
        <v>920.06</v>
      </c>
      <c r="K321" s="27"/>
      <c r="L321" s="21">
        <f t="shared" si="193"/>
        <v>0</v>
      </c>
    </row>
    <row r="322" spans="1:12" ht="14.5" x14ac:dyDescent="0.3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5" x14ac:dyDescent="0.3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5" x14ac:dyDescent="0.3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5" x14ac:dyDescent="0.3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5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194">SUM(G322:G325)</f>
        <v>0</v>
      </c>
      <c r="H326" s="21">
        <f t="shared" ref="H326" si="195">SUM(H322:H325)</f>
        <v>0</v>
      </c>
      <c r="I326" s="21">
        <f t="shared" ref="I326" si="196">SUM(I322:I325)</f>
        <v>0</v>
      </c>
      <c r="J326" s="21">
        <f t="shared" ref="J326:L326" si="197">SUM(J322:J325)</f>
        <v>0</v>
      </c>
      <c r="K326" s="27"/>
      <c r="L326" s="21">
        <f t="shared" si="197"/>
        <v>0</v>
      </c>
    </row>
    <row r="327" spans="1:12" ht="14.5" x14ac:dyDescent="0.3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5" x14ac:dyDescent="0.3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5" x14ac:dyDescent="0.3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5" x14ac:dyDescent="0.3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5" x14ac:dyDescent="0.3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5" x14ac:dyDescent="0.3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5" x14ac:dyDescent="0.3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8">SUM(G327:G332)</f>
        <v>0</v>
      </c>
      <c r="H333" s="21">
        <f t="shared" ref="H333" si="199">SUM(H327:H332)</f>
        <v>0</v>
      </c>
      <c r="I333" s="21">
        <f t="shared" ref="I333" si="200">SUM(I327:I332)</f>
        <v>0</v>
      </c>
      <c r="J333" s="21">
        <f t="shared" ref="J333:L333" si="201">SUM(J327:J332)</f>
        <v>0</v>
      </c>
      <c r="K333" s="27"/>
      <c r="L333" s="21">
        <f t="shared" si="201"/>
        <v>0</v>
      </c>
    </row>
    <row r="334" spans="1:12" ht="14.5" x14ac:dyDescent="0.3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5" x14ac:dyDescent="0.3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5" x14ac:dyDescent="0.3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5" x14ac:dyDescent="0.3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5" x14ac:dyDescent="0.3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5" x14ac:dyDescent="0.3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5" x14ac:dyDescent="0.3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02">SUM(G334:G339)</f>
        <v>0</v>
      </c>
      <c r="H340" s="21">
        <f t="shared" ref="H340" si="203">SUM(H334:H339)</f>
        <v>0</v>
      </c>
      <c r="I340" s="21">
        <f t="shared" ref="I340" si="204">SUM(I334:I339)</f>
        <v>0</v>
      </c>
      <c r="J340" s="21">
        <f t="shared" ref="J340:L340" si="205">SUM(J334:J339)</f>
        <v>0</v>
      </c>
      <c r="K340" s="27"/>
      <c r="L340" s="21">
        <f t="shared" si="205"/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2015</v>
      </c>
      <c r="G341" s="34">
        <f t="shared" ref="G341" si="206">G307+G311+G321+G326+G333+G340</f>
        <v>49.489999999999995</v>
      </c>
      <c r="H341" s="34">
        <f t="shared" ref="H341" si="207">H307+H311+H321+H326+H333+H340</f>
        <v>52.59</v>
      </c>
      <c r="I341" s="34">
        <f t="shared" ref="I341" si="208">I307+I311+I321+I326+I333+I340</f>
        <v>221.50000000000003</v>
      </c>
      <c r="J341" s="34">
        <f t="shared" ref="J341" si="209">J307+J311+J321+J326+J333+J340</f>
        <v>1598.6599999999999</v>
      </c>
      <c r="K341" s="35"/>
      <c r="L341" s="34">
        <f t="shared" ref="L341" si="210">L307+L311+L321+L326+L333+L340</f>
        <v>0</v>
      </c>
    </row>
    <row r="342" spans="1:12" ht="14.5" x14ac:dyDescent="0.35">
      <c r="A342" s="15">
        <v>2</v>
      </c>
      <c r="B342" s="16">
        <v>2</v>
      </c>
      <c r="C342" s="24" t="s">
        <v>20</v>
      </c>
      <c r="D342" s="5" t="s">
        <v>21</v>
      </c>
      <c r="E342" s="58" t="s">
        <v>103</v>
      </c>
      <c r="F342" s="59">
        <v>154</v>
      </c>
      <c r="G342" s="59">
        <v>5.6</v>
      </c>
      <c r="H342" s="59">
        <v>6.25</v>
      </c>
      <c r="I342" s="59">
        <v>17.739999999999998</v>
      </c>
      <c r="J342" s="59">
        <v>145.05000000000001</v>
      </c>
      <c r="K342" s="60">
        <v>173</v>
      </c>
      <c r="L342" s="48"/>
    </row>
    <row r="343" spans="1:12" ht="14.5" x14ac:dyDescent="0.35">
      <c r="A343" s="15"/>
      <c r="B343" s="16"/>
      <c r="C343" s="11"/>
      <c r="D343" s="6" t="s">
        <v>27</v>
      </c>
      <c r="E343" s="61" t="s">
        <v>46</v>
      </c>
      <c r="F343" s="62">
        <v>55</v>
      </c>
      <c r="G343" s="62">
        <v>6.28</v>
      </c>
      <c r="H343" s="62">
        <v>12.11</v>
      </c>
      <c r="I343" s="62">
        <v>15.55</v>
      </c>
      <c r="J343" s="62">
        <v>196.1</v>
      </c>
      <c r="K343" s="63">
        <v>3</v>
      </c>
      <c r="L343" s="51"/>
    </row>
    <row r="344" spans="1:12" ht="14.5" x14ac:dyDescent="0.35">
      <c r="A344" s="15"/>
      <c r="B344" s="16"/>
      <c r="C344" s="11"/>
      <c r="D344" s="7" t="s">
        <v>22</v>
      </c>
      <c r="E344" s="61" t="s">
        <v>79</v>
      </c>
      <c r="F344" s="62">
        <v>200</v>
      </c>
      <c r="G344" s="62">
        <v>1.46</v>
      </c>
      <c r="H344" s="62">
        <v>1.08</v>
      </c>
      <c r="I344" s="62">
        <v>11.96</v>
      </c>
      <c r="J344" s="62">
        <v>63.7</v>
      </c>
      <c r="K344" s="63">
        <v>378</v>
      </c>
      <c r="L344" s="51"/>
    </row>
    <row r="345" spans="1:12" ht="14.5" x14ac:dyDescent="0.35">
      <c r="A345" s="15"/>
      <c r="B345" s="16"/>
      <c r="C345" s="11"/>
      <c r="D345" s="7" t="s">
        <v>23</v>
      </c>
      <c r="E345" s="61" t="s">
        <v>48</v>
      </c>
      <c r="F345" s="62">
        <v>30</v>
      </c>
      <c r="G345" s="62">
        <v>2.25</v>
      </c>
      <c r="H345" s="62">
        <v>0.87</v>
      </c>
      <c r="I345" s="62">
        <v>15.42</v>
      </c>
      <c r="J345" s="62">
        <v>78.599999999999994</v>
      </c>
      <c r="K345" s="63"/>
      <c r="L345" s="51"/>
    </row>
    <row r="346" spans="1:12" ht="14.5" x14ac:dyDescent="0.35">
      <c r="A346" s="15"/>
      <c r="B346" s="16"/>
      <c r="C346" s="11"/>
      <c r="D346" s="7" t="s">
        <v>24</v>
      </c>
      <c r="E346" s="61" t="s">
        <v>62</v>
      </c>
      <c r="F346" s="62">
        <v>120</v>
      </c>
      <c r="G346" s="62">
        <v>0.48</v>
      </c>
      <c r="H346" s="62">
        <v>0.48</v>
      </c>
      <c r="I346" s="62">
        <v>11.76</v>
      </c>
      <c r="J346" s="62">
        <v>56.4</v>
      </c>
      <c r="K346" s="63">
        <v>338</v>
      </c>
      <c r="L346" s="51"/>
    </row>
    <row r="347" spans="1:12" ht="14.5" x14ac:dyDescent="0.35">
      <c r="A347" s="15"/>
      <c r="B347" s="16"/>
      <c r="C347" s="11"/>
      <c r="D347" s="6" t="s">
        <v>27</v>
      </c>
      <c r="E347" s="61" t="s">
        <v>63</v>
      </c>
      <c r="F347" s="62">
        <v>50</v>
      </c>
      <c r="G347" s="62">
        <v>2.4300000000000002</v>
      </c>
      <c r="H347" s="62">
        <v>0.95</v>
      </c>
      <c r="I347" s="62">
        <v>11.6</v>
      </c>
      <c r="J347" s="62">
        <v>99.14</v>
      </c>
      <c r="K347" s="63">
        <v>656</v>
      </c>
      <c r="L347" s="51"/>
    </row>
    <row r="348" spans="1:12" ht="14.5" x14ac:dyDescent="0.3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5" x14ac:dyDescent="0.35">
      <c r="A349" s="17"/>
      <c r="B349" s="18"/>
      <c r="C349" s="8"/>
      <c r="D349" s="19" t="s">
        <v>39</v>
      </c>
      <c r="E349" s="9"/>
      <c r="F349" s="21">
        <f>SUM(F342:F348)</f>
        <v>609</v>
      </c>
      <c r="G349" s="21">
        <f t="shared" ref="G349" si="211">SUM(G342:G348)</f>
        <v>18.5</v>
      </c>
      <c r="H349" s="21">
        <f t="shared" ref="H349" si="212">SUM(H342:H348)</f>
        <v>21.74</v>
      </c>
      <c r="I349" s="21">
        <f t="shared" ref="I349" si="213">SUM(I342:I348)</f>
        <v>84.03</v>
      </c>
      <c r="J349" s="21">
        <f t="shared" ref="J349:L349" si="214">SUM(J342:J348)</f>
        <v>638.9899999999999</v>
      </c>
      <c r="K349" s="27"/>
      <c r="L349" s="21">
        <f t="shared" si="214"/>
        <v>0</v>
      </c>
    </row>
    <row r="350" spans="1:12" ht="14.5" x14ac:dyDescent="0.3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5" x14ac:dyDescent="0.35">
      <c r="A351" s="15"/>
      <c r="B351" s="16"/>
      <c r="C351" s="11"/>
      <c r="D351" s="6" t="s">
        <v>31</v>
      </c>
      <c r="E351" s="61" t="s">
        <v>104</v>
      </c>
      <c r="F351" s="62">
        <v>200</v>
      </c>
      <c r="G351" s="62">
        <v>5.8</v>
      </c>
      <c r="H351" s="62">
        <v>5</v>
      </c>
      <c r="I351" s="62">
        <v>8</v>
      </c>
      <c r="J351" s="62">
        <v>100</v>
      </c>
      <c r="K351" s="63">
        <v>386</v>
      </c>
      <c r="L351" s="51"/>
    </row>
    <row r="352" spans="1:12" ht="14.5" x14ac:dyDescent="0.3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5" x14ac:dyDescent="0.35">
      <c r="A353" s="17"/>
      <c r="B353" s="18"/>
      <c r="C353" s="8"/>
      <c r="D353" s="19" t="s">
        <v>39</v>
      </c>
      <c r="E353" s="9"/>
      <c r="F353" s="21">
        <f>SUM(F350:F352)</f>
        <v>200</v>
      </c>
      <c r="G353" s="21">
        <f t="shared" ref="G353" si="215">SUM(G350:G352)</f>
        <v>5.8</v>
      </c>
      <c r="H353" s="21">
        <f t="shared" ref="H353" si="216">SUM(H350:H352)</f>
        <v>5</v>
      </c>
      <c r="I353" s="21">
        <f t="shared" ref="I353" si="217">SUM(I350:I352)</f>
        <v>8</v>
      </c>
      <c r="J353" s="21">
        <f t="shared" ref="J353:L353" si="218">SUM(J350:J352)</f>
        <v>100</v>
      </c>
      <c r="K353" s="27"/>
      <c r="L353" s="21">
        <f t="shared" si="218"/>
        <v>0</v>
      </c>
    </row>
    <row r="354" spans="1:12" ht="14.5" x14ac:dyDescent="0.3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61" t="s">
        <v>105</v>
      </c>
      <c r="F354" s="62">
        <v>50</v>
      </c>
      <c r="G354" s="62">
        <v>1.37</v>
      </c>
      <c r="H354" s="62">
        <v>3.59</v>
      </c>
      <c r="I354" s="62">
        <v>7.27</v>
      </c>
      <c r="J354" s="62">
        <v>66.900000000000006</v>
      </c>
      <c r="K354" s="63">
        <v>73</v>
      </c>
      <c r="L354" s="51"/>
    </row>
    <row r="355" spans="1:12" ht="25" x14ac:dyDescent="0.35">
      <c r="A355" s="15"/>
      <c r="B355" s="16"/>
      <c r="C355" s="11"/>
      <c r="D355" s="7" t="s">
        <v>28</v>
      </c>
      <c r="E355" s="61" t="s">
        <v>106</v>
      </c>
      <c r="F355" s="62">
        <v>220</v>
      </c>
      <c r="G355" s="62">
        <v>5.0999999999999996</v>
      </c>
      <c r="H355" s="62">
        <v>13.2</v>
      </c>
      <c r="I355" s="62">
        <v>21.14</v>
      </c>
      <c r="J355" s="62">
        <v>201.4</v>
      </c>
      <c r="K355" s="63">
        <v>82</v>
      </c>
      <c r="L355" s="51"/>
    </row>
    <row r="356" spans="1:12" ht="14.5" x14ac:dyDescent="0.35">
      <c r="A356" s="15"/>
      <c r="B356" s="16"/>
      <c r="C356" s="11"/>
      <c r="D356" s="7" t="s">
        <v>29</v>
      </c>
      <c r="E356" s="61" t="s">
        <v>107</v>
      </c>
      <c r="F356" s="62">
        <v>90</v>
      </c>
      <c r="G356" s="62">
        <v>11.63</v>
      </c>
      <c r="H356" s="62">
        <v>7.38</v>
      </c>
      <c r="I356" s="62">
        <v>14.26</v>
      </c>
      <c r="J356" s="62">
        <v>171</v>
      </c>
      <c r="K356" s="63">
        <v>234</v>
      </c>
      <c r="L356" s="51"/>
    </row>
    <row r="357" spans="1:12" ht="14.5" x14ac:dyDescent="0.35">
      <c r="A357" s="15"/>
      <c r="B357" s="16"/>
      <c r="C357" s="11"/>
      <c r="D357" s="7" t="s">
        <v>30</v>
      </c>
      <c r="E357" s="61" t="s">
        <v>108</v>
      </c>
      <c r="F357" s="62">
        <v>180</v>
      </c>
      <c r="G357" s="62">
        <v>3.68</v>
      </c>
      <c r="H357" s="62">
        <v>5.76</v>
      </c>
      <c r="I357" s="62">
        <v>24.53</v>
      </c>
      <c r="J357" s="62">
        <v>164.7</v>
      </c>
      <c r="K357" s="63">
        <v>312</v>
      </c>
      <c r="L357" s="51"/>
    </row>
    <row r="358" spans="1:12" ht="14.5" x14ac:dyDescent="0.35">
      <c r="A358" s="15"/>
      <c r="B358" s="16"/>
      <c r="C358" s="11"/>
      <c r="D358" s="7" t="s">
        <v>31</v>
      </c>
      <c r="E358" s="61" t="s">
        <v>91</v>
      </c>
      <c r="F358" s="62">
        <v>180</v>
      </c>
      <c r="G358" s="62">
        <v>0.9</v>
      </c>
      <c r="H358" s="62">
        <v>0</v>
      </c>
      <c r="I358" s="62">
        <v>18.18</v>
      </c>
      <c r="J358" s="62">
        <v>76</v>
      </c>
      <c r="K358" s="63">
        <v>389</v>
      </c>
      <c r="L358" s="51"/>
    </row>
    <row r="359" spans="1:12" ht="14.5" x14ac:dyDescent="0.35">
      <c r="A359" s="15"/>
      <c r="B359" s="16"/>
      <c r="C359" s="11"/>
      <c r="D359" s="7" t="s">
        <v>32</v>
      </c>
      <c r="E359" s="61" t="s">
        <v>56</v>
      </c>
      <c r="F359" s="62">
        <v>40</v>
      </c>
      <c r="G359" s="62">
        <v>3.04</v>
      </c>
      <c r="H359" s="62">
        <v>0.32</v>
      </c>
      <c r="I359" s="62">
        <v>19.68</v>
      </c>
      <c r="J359" s="62">
        <v>94</v>
      </c>
      <c r="K359" s="63"/>
      <c r="L359" s="51"/>
    </row>
    <row r="360" spans="1:12" ht="14.5" x14ac:dyDescent="0.35">
      <c r="A360" s="15"/>
      <c r="B360" s="16"/>
      <c r="C360" s="11"/>
      <c r="D360" s="7" t="s">
        <v>33</v>
      </c>
      <c r="E360" s="61" t="s">
        <v>57</v>
      </c>
      <c r="F360" s="62">
        <v>50</v>
      </c>
      <c r="G360" s="62">
        <v>3.3</v>
      </c>
      <c r="H360" s="62">
        <v>0.6</v>
      </c>
      <c r="I360" s="62">
        <v>19.8</v>
      </c>
      <c r="J360" s="62">
        <v>99</v>
      </c>
      <c r="K360" s="63"/>
      <c r="L360" s="51"/>
    </row>
    <row r="361" spans="1:12" ht="14.5" x14ac:dyDescent="0.35">
      <c r="A361" s="15"/>
      <c r="B361" s="16"/>
      <c r="C361" s="11"/>
      <c r="D361" s="6" t="s">
        <v>31</v>
      </c>
      <c r="E361" s="61" t="s">
        <v>58</v>
      </c>
      <c r="F361" s="62">
        <v>500</v>
      </c>
      <c r="G361" s="62">
        <v>0</v>
      </c>
      <c r="H361" s="62">
        <v>0</v>
      </c>
      <c r="I361" s="62">
        <v>0</v>
      </c>
      <c r="J361" s="62">
        <v>0</v>
      </c>
      <c r="K361" s="63"/>
      <c r="L361" s="51"/>
    </row>
    <row r="362" spans="1:12" ht="14.5" x14ac:dyDescent="0.3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5" x14ac:dyDescent="0.35">
      <c r="A363" s="17"/>
      <c r="B363" s="18"/>
      <c r="C363" s="8"/>
      <c r="D363" s="19" t="s">
        <v>39</v>
      </c>
      <c r="E363" s="9"/>
      <c r="F363" s="21">
        <f>SUM(F354:F362)</f>
        <v>1310</v>
      </c>
      <c r="G363" s="21">
        <f t="shared" ref="G363" si="219">SUM(G354:G362)</f>
        <v>29.02</v>
      </c>
      <c r="H363" s="21">
        <f t="shared" ref="H363" si="220">SUM(H354:H362)</f>
        <v>30.85</v>
      </c>
      <c r="I363" s="21">
        <f t="shared" ref="I363" si="221">SUM(I354:I362)</f>
        <v>124.86</v>
      </c>
      <c r="J363" s="21">
        <f t="shared" ref="J363:L363" si="222">SUM(J354:J362)</f>
        <v>873</v>
      </c>
      <c r="K363" s="27"/>
      <c r="L363" s="21">
        <f t="shared" si="222"/>
        <v>0</v>
      </c>
    </row>
    <row r="364" spans="1:12" ht="14.5" x14ac:dyDescent="0.3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5" x14ac:dyDescent="0.3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5" x14ac:dyDescent="0.3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5" x14ac:dyDescent="0.3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5" x14ac:dyDescent="0.3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23">SUM(G364:G367)</f>
        <v>0</v>
      </c>
      <c r="H368" s="21">
        <f t="shared" ref="H368" si="224">SUM(H364:H367)</f>
        <v>0</v>
      </c>
      <c r="I368" s="21">
        <f t="shared" ref="I368" si="225">SUM(I364:I367)</f>
        <v>0</v>
      </c>
      <c r="J368" s="21">
        <f t="shared" ref="J368:L368" si="226">SUM(J364:J367)</f>
        <v>0</v>
      </c>
      <c r="K368" s="27"/>
      <c r="L368" s="21">
        <f t="shared" si="226"/>
        <v>0</v>
      </c>
    </row>
    <row r="369" spans="1:12" ht="14.5" x14ac:dyDescent="0.3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5" x14ac:dyDescent="0.3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5" x14ac:dyDescent="0.3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5" x14ac:dyDescent="0.3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5" x14ac:dyDescent="0.3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5" x14ac:dyDescent="0.3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5" x14ac:dyDescent="0.3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27">SUM(G369:G374)</f>
        <v>0</v>
      </c>
      <c r="H375" s="21">
        <f t="shared" ref="H375" si="228">SUM(H369:H374)</f>
        <v>0</v>
      </c>
      <c r="I375" s="21">
        <f t="shared" ref="I375" si="229">SUM(I369:I374)</f>
        <v>0</v>
      </c>
      <c r="J375" s="21">
        <f t="shared" ref="J375:L375" si="230">SUM(J369:J374)</f>
        <v>0</v>
      </c>
      <c r="K375" s="27"/>
      <c r="L375" s="21">
        <f t="shared" si="230"/>
        <v>0</v>
      </c>
    </row>
    <row r="376" spans="1:12" ht="14.5" x14ac:dyDescent="0.3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5" x14ac:dyDescent="0.3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5" x14ac:dyDescent="0.3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5" x14ac:dyDescent="0.3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5" x14ac:dyDescent="0.3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5" x14ac:dyDescent="0.3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5" x14ac:dyDescent="0.3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31">SUM(G376:G381)</f>
        <v>0</v>
      </c>
      <c r="H382" s="21">
        <f t="shared" ref="H382" si="232">SUM(H376:H381)</f>
        <v>0</v>
      </c>
      <c r="I382" s="21">
        <f t="shared" ref="I382" si="233">SUM(I376:I381)</f>
        <v>0</v>
      </c>
      <c r="J382" s="21">
        <f t="shared" ref="J382:L382" si="234">SUM(J376:J381)</f>
        <v>0</v>
      </c>
      <c r="K382" s="27"/>
      <c r="L382" s="21">
        <f t="shared" si="234"/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2119</v>
      </c>
      <c r="G383" s="34">
        <f t="shared" ref="G383" si="235">G349+G353+G363+G368+G375+G382</f>
        <v>53.32</v>
      </c>
      <c r="H383" s="34">
        <f t="shared" ref="H383" si="236">H349+H353+H363+H368+H375+H382</f>
        <v>57.59</v>
      </c>
      <c r="I383" s="34">
        <f t="shared" ref="I383" si="237">I349+I353+I363+I368+I375+I382</f>
        <v>216.89</v>
      </c>
      <c r="J383" s="34">
        <f t="shared" ref="J383" si="238">J349+J353+J363+J368+J375+J382</f>
        <v>1611.9899999999998</v>
      </c>
      <c r="K383" s="35"/>
      <c r="L383" s="34">
        <f t="shared" ref="L383" si="239">L349+L353+L363+L368+L375+L382</f>
        <v>0</v>
      </c>
    </row>
    <row r="384" spans="1:12" ht="14.5" x14ac:dyDescent="0.35">
      <c r="A384" s="22">
        <v>2</v>
      </c>
      <c r="B384" s="23">
        <v>3</v>
      </c>
      <c r="C384" s="24" t="s">
        <v>20</v>
      </c>
      <c r="D384" s="5" t="s">
        <v>21</v>
      </c>
      <c r="E384" s="58" t="s">
        <v>109</v>
      </c>
      <c r="F384" s="59">
        <v>150</v>
      </c>
      <c r="G384" s="59">
        <v>18.260000000000002</v>
      </c>
      <c r="H384" s="59">
        <v>16.920000000000002</v>
      </c>
      <c r="I384" s="59">
        <v>47.94</v>
      </c>
      <c r="J384" s="59">
        <v>413.4</v>
      </c>
      <c r="K384" s="60">
        <v>222</v>
      </c>
      <c r="L384" s="48"/>
    </row>
    <row r="385" spans="1:12" ht="14.5" x14ac:dyDescent="0.35">
      <c r="A385" s="25"/>
      <c r="B385" s="16"/>
      <c r="C385" s="11"/>
      <c r="D385" s="6" t="s">
        <v>27</v>
      </c>
      <c r="E385" s="61" t="s">
        <v>60</v>
      </c>
      <c r="F385" s="62">
        <v>40</v>
      </c>
      <c r="G385" s="62">
        <v>2.33</v>
      </c>
      <c r="H385" s="62">
        <v>8.1199999999999992</v>
      </c>
      <c r="I385" s="62">
        <v>15.55</v>
      </c>
      <c r="J385" s="62">
        <v>144.6</v>
      </c>
      <c r="K385" s="63">
        <v>1</v>
      </c>
      <c r="L385" s="51"/>
    </row>
    <row r="386" spans="1:12" ht="14.5" x14ac:dyDescent="0.35">
      <c r="A386" s="25"/>
      <c r="B386" s="16"/>
      <c r="C386" s="11"/>
      <c r="D386" s="7" t="s">
        <v>22</v>
      </c>
      <c r="E386" s="61" t="s">
        <v>47</v>
      </c>
      <c r="F386" s="62">
        <v>200</v>
      </c>
      <c r="G386" s="62">
        <v>4.08</v>
      </c>
      <c r="H386" s="62">
        <v>3.81</v>
      </c>
      <c r="I386" s="62">
        <v>7.6</v>
      </c>
      <c r="J386" s="62">
        <v>78.599999999999994</v>
      </c>
      <c r="K386" s="63">
        <v>382</v>
      </c>
      <c r="L386" s="51"/>
    </row>
    <row r="387" spans="1:12" ht="14.5" x14ac:dyDescent="0.35">
      <c r="A387" s="25"/>
      <c r="B387" s="16"/>
      <c r="C387" s="11"/>
      <c r="D387" s="7" t="s">
        <v>23</v>
      </c>
      <c r="E387" s="61" t="s">
        <v>48</v>
      </c>
      <c r="F387" s="62">
        <v>30</v>
      </c>
      <c r="G387" s="62">
        <v>2.25</v>
      </c>
      <c r="H387" s="62">
        <v>0.87</v>
      </c>
      <c r="I387" s="62">
        <v>15.42</v>
      </c>
      <c r="J387" s="62">
        <v>78.599999999999994</v>
      </c>
      <c r="K387" s="63"/>
      <c r="L387" s="51"/>
    </row>
    <row r="388" spans="1:12" ht="14.5" x14ac:dyDescent="0.35">
      <c r="A388" s="25"/>
      <c r="B388" s="16"/>
      <c r="C388" s="11"/>
      <c r="D388" s="7" t="s">
        <v>24</v>
      </c>
      <c r="E388" s="61" t="s">
        <v>62</v>
      </c>
      <c r="F388" s="62">
        <v>120</v>
      </c>
      <c r="G388" s="62">
        <v>0.48</v>
      </c>
      <c r="H388" s="62">
        <v>0.48</v>
      </c>
      <c r="I388" s="62">
        <v>11.76</v>
      </c>
      <c r="J388" s="62">
        <v>56.4</v>
      </c>
      <c r="K388" s="63">
        <v>338</v>
      </c>
      <c r="L388" s="51"/>
    </row>
    <row r="389" spans="1:12" ht="14.5" x14ac:dyDescent="0.3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5" x14ac:dyDescent="0.3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5" x14ac:dyDescent="0.35">
      <c r="A391" s="26"/>
      <c r="B391" s="18"/>
      <c r="C391" s="8"/>
      <c r="D391" s="19" t="s">
        <v>39</v>
      </c>
      <c r="E391" s="9"/>
      <c r="F391" s="21">
        <f>SUM(F384:F390)</f>
        <v>540</v>
      </c>
      <c r="G391" s="21">
        <f t="shared" ref="G391" si="240">SUM(G384:G390)</f>
        <v>27.400000000000002</v>
      </c>
      <c r="H391" s="21">
        <f t="shared" ref="H391" si="241">SUM(H384:H390)</f>
        <v>30.2</v>
      </c>
      <c r="I391" s="21">
        <f t="shared" ref="I391" si="242">SUM(I384:I390)</f>
        <v>98.27</v>
      </c>
      <c r="J391" s="21">
        <f t="shared" ref="J391:L391" si="243">SUM(J384:J390)</f>
        <v>771.6</v>
      </c>
      <c r="K391" s="27"/>
      <c r="L391" s="21">
        <f t="shared" si="243"/>
        <v>0</v>
      </c>
    </row>
    <row r="392" spans="1:12" ht="14.5" x14ac:dyDescent="0.3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5" x14ac:dyDescent="0.35">
      <c r="A393" s="25"/>
      <c r="B393" s="16"/>
      <c r="C393" s="11"/>
      <c r="D393" s="6" t="s">
        <v>31</v>
      </c>
      <c r="E393" s="61" t="s">
        <v>64</v>
      </c>
      <c r="F393" s="62">
        <v>200</v>
      </c>
      <c r="G393" s="62">
        <v>5.8</v>
      </c>
      <c r="H393" s="62">
        <v>5</v>
      </c>
      <c r="I393" s="62">
        <v>9.6</v>
      </c>
      <c r="J393" s="62">
        <v>107</v>
      </c>
      <c r="K393" s="63">
        <v>385</v>
      </c>
      <c r="L393" s="51"/>
    </row>
    <row r="394" spans="1:12" ht="14.5" x14ac:dyDescent="0.3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5" x14ac:dyDescent="0.35">
      <c r="A395" s="26"/>
      <c r="B395" s="18"/>
      <c r="C395" s="8"/>
      <c r="D395" s="19" t="s">
        <v>39</v>
      </c>
      <c r="E395" s="9"/>
      <c r="F395" s="21">
        <f>SUM(F392:F394)</f>
        <v>200</v>
      </c>
      <c r="G395" s="21">
        <f t="shared" ref="G395" si="244">SUM(G392:G394)</f>
        <v>5.8</v>
      </c>
      <c r="H395" s="21">
        <f t="shared" ref="H395" si="245">SUM(H392:H394)</f>
        <v>5</v>
      </c>
      <c r="I395" s="21">
        <f t="shared" ref="I395" si="246">SUM(I392:I394)</f>
        <v>9.6</v>
      </c>
      <c r="J395" s="21">
        <f t="shared" ref="J395:L395" si="247">SUM(J392:J394)</f>
        <v>107</v>
      </c>
      <c r="K395" s="27"/>
      <c r="L395" s="21">
        <f t="shared" si="247"/>
        <v>0</v>
      </c>
    </row>
    <row r="396" spans="1:12" ht="14.5" x14ac:dyDescent="0.3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61" t="s">
        <v>51</v>
      </c>
      <c r="F396" s="62">
        <v>60</v>
      </c>
      <c r="G396" s="62">
        <v>0.48</v>
      </c>
      <c r="H396" s="62">
        <v>0.06</v>
      </c>
      <c r="I396" s="62">
        <v>1.5</v>
      </c>
      <c r="J396" s="62">
        <v>8.4</v>
      </c>
      <c r="K396" s="63">
        <v>71</v>
      </c>
      <c r="L396" s="51"/>
    </row>
    <row r="397" spans="1:12" ht="14.5" x14ac:dyDescent="0.35">
      <c r="A397" s="25"/>
      <c r="B397" s="16"/>
      <c r="C397" s="11"/>
      <c r="D397" s="7" t="s">
        <v>28</v>
      </c>
      <c r="E397" s="61" t="s">
        <v>110</v>
      </c>
      <c r="F397" s="62">
        <v>210</v>
      </c>
      <c r="G397" s="62">
        <v>1.87</v>
      </c>
      <c r="H397" s="62">
        <v>9.57</v>
      </c>
      <c r="I397" s="62">
        <v>9.94</v>
      </c>
      <c r="J397" s="62">
        <v>102</v>
      </c>
      <c r="K397" s="63">
        <v>96</v>
      </c>
      <c r="L397" s="51"/>
    </row>
    <row r="398" spans="1:12" ht="14.5" x14ac:dyDescent="0.35">
      <c r="A398" s="25"/>
      <c r="B398" s="16"/>
      <c r="C398" s="11"/>
      <c r="D398" s="7" t="s">
        <v>29</v>
      </c>
      <c r="E398" s="61" t="s">
        <v>111</v>
      </c>
      <c r="F398" s="62">
        <v>100</v>
      </c>
      <c r="G398" s="62">
        <v>14.44</v>
      </c>
      <c r="H398" s="62">
        <v>16.25</v>
      </c>
      <c r="I398" s="62">
        <v>8.7799999999999994</v>
      </c>
      <c r="J398" s="62">
        <v>251</v>
      </c>
      <c r="K398" s="63">
        <v>245</v>
      </c>
      <c r="L398" s="51"/>
    </row>
    <row r="399" spans="1:12" ht="14.5" x14ac:dyDescent="0.35">
      <c r="A399" s="25"/>
      <c r="B399" s="16"/>
      <c r="C399" s="11"/>
      <c r="D399" s="7" t="s">
        <v>30</v>
      </c>
      <c r="E399" s="61" t="s">
        <v>112</v>
      </c>
      <c r="F399" s="62">
        <v>153</v>
      </c>
      <c r="G399" s="62">
        <v>5.68</v>
      </c>
      <c r="H399" s="62">
        <v>2.84</v>
      </c>
      <c r="I399" s="62">
        <v>31.96</v>
      </c>
      <c r="J399" s="62">
        <v>176</v>
      </c>
      <c r="K399" s="63">
        <v>202</v>
      </c>
      <c r="L399" s="51"/>
    </row>
    <row r="400" spans="1:12" ht="14.5" x14ac:dyDescent="0.35">
      <c r="A400" s="25"/>
      <c r="B400" s="16"/>
      <c r="C400" s="11"/>
      <c r="D400" s="7" t="s">
        <v>31</v>
      </c>
      <c r="E400" s="61" t="s">
        <v>113</v>
      </c>
      <c r="F400" s="62">
        <v>200</v>
      </c>
      <c r="G400" s="62">
        <v>0.35</v>
      </c>
      <c r="H400" s="62">
        <v>0.08</v>
      </c>
      <c r="I400" s="62">
        <v>31.85</v>
      </c>
      <c r="J400" s="62">
        <v>130.19999999999999</v>
      </c>
      <c r="K400" s="63"/>
      <c r="L400" s="51"/>
    </row>
    <row r="401" spans="1:12" ht="14.5" x14ac:dyDescent="0.35">
      <c r="A401" s="25"/>
      <c r="B401" s="16"/>
      <c r="C401" s="11"/>
      <c r="D401" s="7" t="s">
        <v>32</v>
      </c>
      <c r="E401" s="61" t="s">
        <v>56</v>
      </c>
      <c r="F401" s="62">
        <v>40</v>
      </c>
      <c r="G401" s="62">
        <v>3.04</v>
      </c>
      <c r="H401" s="62">
        <v>0.32</v>
      </c>
      <c r="I401" s="62">
        <v>19.68</v>
      </c>
      <c r="J401" s="62">
        <v>94</v>
      </c>
      <c r="K401" s="63"/>
      <c r="L401" s="51"/>
    </row>
    <row r="402" spans="1:12" ht="14.5" x14ac:dyDescent="0.35">
      <c r="A402" s="25"/>
      <c r="B402" s="16"/>
      <c r="C402" s="11"/>
      <c r="D402" s="7" t="s">
        <v>33</v>
      </c>
      <c r="E402" s="61" t="s">
        <v>57</v>
      </c>
      <c r="F402" s="62">
        <v>50</v>
      </c>
      <c r="G402" s="62">
        <v>3.3</v>
      </c>
      <c r="H402" s="62">
        <v>0.6</v>
      </c>
      <c r="I402" s="62">
        <v>19.8</v>
      </c>
      <c r="J402" s="62">
        <v>99</v>
      </c>
      <c r="K402" s="63"/>
      <c r="L402" s="51"/>
    </row>
    <row r="403" spans="1:12" ht="14.5" x14ac:dyDescent="0.35">
      <c r="A403" s="25"/>
      <c r="B403" s="16"/>
      <c r="C403" s="11"/>
      <c r="D403" s="6" t="s">
        <v>31</v>
      </c>
      <c r="E403" s="61" t="s">
        <v>58</v>
      </c>
      <c r="F403" s="62">
        <v>500</v>
      </c>
      <c r="G403" s="62">
        <v>0</v>
      </c>
      <c r="H403" s="62">
        <v>0</v>
      </c>
      <c r="I403" s="62">
        <v>0</v>
      </c>
      <c r="J403" s="62">
        <v>0</v>
      </c>
      <c r="K403" s="63"/>
      <c r="L403" s="51"/>
    </row>
    <row r="404" spans="1:12" ht="14.5" x14ac:dyDescent="0.3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5" x14ac:dyDescent="0.35">
      <c r="A405" s="26"/>
      <c r="B405" s="18"/>
      <c r="C405" s="8"/>
      <c r="D405" s="19" t="s">
        <v>39</v>
      </c>
      <c r="E405" s="9"/>
      <c r="F405" s="21">
        <f>SUM(F396:F404)</f>
        <v>1313</v>
      </c>
      <c r="G405" s="21">
        <f t="shared" ref="G405" si="248">SUM(G396:G404)</f>
        <v>29.16</v>
      </c>
      <c r="H405" s="21">
        <f t="shared" ref="H405" si="249">SUM(H396:H404)</f>
        <v>29.720000000000002</v>
      </c>
      <c r="I405" s="21">
        <f t="shared" ref="I405" si="250">SUM(I396:I404)</f>
        <v>123.51</v>
      </c>
      <c r="J405" s="21">
        <f t="shared" ref="J405:L405" si="251">SUM(J396:J404)</f>
        <v>860.59999999999991</v>
      </c>
      <c r="K405" s="27"/>
      <c r="L405" s="21">
        <f t="shared" si="251"/>
        <v>0</v>
      </c>
    </row>
    <row r="406" spans="1:12" ht="14.5" x14ac:dyDescent="0.3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5" x14ac:dyDescent="0.3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5" x14ac:dyDescent="0.3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5" x14ac:dyDescent="0.3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5" x14ac:dyDescent="0.3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52">SUM(G406:G409)</f>
        <v>0</v>
      </c>
      <c r="H410" s="21">
        <f t="shared" ref="H410" si="253">SUM(H406:H409)</f>
        <v>0</v>
      </c>
      <c r="I410" s="21">
        <f t="shared" ref="I410" si="254">SUM(I406:I409)</f>
        <v>0</v>
      </c>
      <c r="J410" s="21">
        <f t="shared" ref="J410:L410" si="255">SUM(J406:J409)</f>
        <v>0</v>
      </c>
      <c r="K410" s="27"/>
      <c r="L410" s="21">
        <f t="shared" si="255"/>
        <v>0</v>
      </c>
    </row>
    <row r="411" spans="1:12" ht="14.5" x14ac:dyDescent="0.3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5" x14ac:dyDescent="0.3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5" x14ac:dyDescent="0.3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5" x14ac:dyDescent="0.3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5" x14ac:dyDescent="0.3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5" x14ac:dyDescent="0.3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5" x14ac:dyDescent="0.3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56">SUM(G411:G416)</f>
        <v>0</v>
      </c>
      <c r="H417" s="21">
        <f t="shared" ref="H417" si="257">SUM(H411:H416)</f>
        <v>0</v>
      </c>
      <c r="I417" s="21">
        <f t="shared" ref="I417" si="258">SUM(I411:I416)</f>
        <v>0</v>
      </c>
      <c r="J417" s="21">
        <f t="shared" ref="J417:L417" si="259">SUM(J411:J416)</f>
        <v>0</v>
      </c>
      <c r="K417" s="27"/>
      <c r="L417" s="21">
        <f t="shared" si="259"/>
        <v>0</v>
      </c>
    </row>
    <row r="418" spans="1:12" ht="14.5" x14ac:dyDescent="0.3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5" x14ac:dyDescent="0.3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5" x14ac:dyDescent="0.3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5" x14ac:dyDescent="0.3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5" x14ac:dyDescent="0.3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5" x14ac:dyDescent="0.3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5" x14ac:dyDescent="0.3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60">SUM(G418:G423)</f>
        <v>0</v>
      </c>
      <c r="H424" s="21">
        <f t="shared" ref="H424" si="261">SUM(H418:H423)</f>
        <v>0</v>
      </c>
      <c r="I424" s="21">
        <f t="shared" ref="I424" si="262">SUM(I418:I423)</f>
        <v>0</v>
      </c>
      <c r="J424" s="21">
        <f t="shared" ref="J424:L424" si="263">SUM(J418:J423)</f>
        <v>0</v>
      </c>
      <c r="K424" s="27"/>
      <c r="L424" s="21">
        <f t="shared" si="263"/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2053</v>
      </c>
      <c r="G425" s="34">
        <f t="shared" ref="G425" si="264">G391+G395+G405+G410+G417+G424</f>
        <v>62.36</v>
      </c>
      <c r="H425" s="34">
        <f t="shared" ref="H425" si="265">H391+H395+H405+H410+H417+H424</f>
        <v>64.92</v>
      </c>
      <c r="I425" s="34">
        <f t="shared" ref="I425" si="266">I391+I395+I405+I410+I417+I424</f>
        <v>231.38</v>
      </c>
      <c r="J425" s="34">
        <f t="shared" ref="J425" si="267">J391+J395+J405+J410+J417+J424</f>
        <v>1739.1999999999998</v>
      </c>
      <c r="K425" s="35"/>
      <c r="L425" s="34">
        <f t="shared" ref="L425" si="268">L391+L395+L405+L410+L417+L424</f>
        <v>0</v>
      </c>
    </row>
    <row r="426" spans="1:12" ht="14.5" x14ac:dyDescent="0.35">
      <c r="A426" s="22">
        <v>2</v>
      </c>
      <c r="B426" s="23">
        <v>4</v>
      </c>
      <c r="C426" s="24" t="s">
        <v>20</v>
      </c>
      <c r="D426" s="5" t="s">
        <v>21</v>
      </c>
      <c r="E426" s="58" t="s">
        <v>78</v>
      </c>
      <c r="F426" s="59">
        <v>150</v>
      </c>
      <c r="G426" s="59">
        <v>13.1</v>
      </c>
      <c r="H426" s="59">
        <v>13.05</v>
      </c>
      <c r="I426" s="59">
        <v>17.64</v>
      </c>
      <c r="J426" s="59">
        <v>207.6</v>
      </c>
      <c r="K426" s="60">
        <v>210</v>
      </c>
      <c r="L426" s="48"/>
    </row>
    <row r="427" spans="1:12" ht="14.5" x14ac:dyDescent="0.35">
      <c r="A427" s="25"/>
      <c r="B427" s="16"/>
      <c r="C427" s="11"/>
      <c r="D427" s="6"/>
      <c r="E427" s="61" t="s">
        <v>46</v>
      </c>
      <c r="F427" s="62">
        <v>55</v>
      </c>
      <c r="G427" s="62">
        <v>6.28</v>
      </c>
      <c r="H427" s="62">
        <v>12.11</v>
      </c>
      <c r="I427" s="62">
        <v>15.55</v>
      </c>
      <c r="J427" s="62">
        <v>196.1</v>
      </c>
      <c r="K427" s="63">
        <v>3</v>
      </c>
      <c r="L427" s="51"/>
    </row>
    <row r="428" spans="1:12" ht="14.5" x14ac:dyDescent="0.35">
      <c r="A428" s="25"/>
      <c r="B428" s="16"/>
      <c r="C428" s="11"/>
      <c r="D428" s="7" t="s">
        <v>22</v>
      </c>
      <c r="E428" s="61" t="s">
        <v>61</v>
      </c>
      <c r="F428" s="62">
        <v>200</v>
      </c>
      <c r="G428" s="62">
        <v>0.38</v>
      </c>
      <c r="H428" s="62">
        <v>0.1</v>
      </c>
      <c r="I428" s="62">
        <v>10.06</v>
      </c>
      <c r="J428" s="62">
        <v>42.66</v>
      </c>
      <c r="K428" s="63">
        <v>376</v>
      </c>
      <c r="L428" s="51"/>
    </row>
    <row r="429" spans="1:12" ht="14.5" x14ac:dyDescent="0.35">
      <c r="A429" s="25"/>
      <c r="B429" s="16"/>
      <c r="C429" s="11"/>
      <c r="D429" s="7" t="s">
        <v>23</v>
      </c>
      <c r="E429" s="61" t="s">
        <v>48</v>
      </c>
      <c r="F429" s="62">
        <v>30</v>
      </c>
      <c r="G429" s="62">
        <v>2.25</v>
      </c>
      <c r="H429" s="62">
        <v>0.87</v>
      </c>
      <c r="I429" s="62">
        <v>15.42</v>
      </c>
      <c r="J429" s="62">
        <v>78.599999999999994</v>
      </c>
      <c r="K429" s="63"/>
      <c r="L429" s="51"/>
    </row>
    <row r="430" spans="1:12" ht="14.5" x14ac:dyDescent="0.35">
      <c r="A430" s="25"/>
      <c r="B430" s="16"/>
      <c r="C430" s="11"/>
      <c r="D430" s="7" t="s">
        <v>24</v>
      </c>
      <c r="E430" s="61" t="s">
        <v>62</v>
      </c>
      <c r="F430" s="62">
        <v>120</v>
      </c>
      <c r="G430" s="62">
        <v>0.48</v>
      </c>
      <c r="H430" s="62">
        <v>0.48</v>
      </c>
      <c r="I430" s="62">
        <v>11.76</v>
      </c>
      <c r="J430" s="62">
        <v>56.4</v>
      </c>
      <c r="K430" s="63">
        <v>338</v>
      </c>
      <c r="L430" s="51"/>
    </row>
    <row r="431" spans="1:12" ht="14.5" x14ac:dyDescent="0.3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5" x14ac:dyDescent="0.3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5" x14ac:dyDescent="0.35">
      <c r="A433" s="26"/>
      <c r="B433" s="18"/>
      <c r="C433" s="8"/>
      <c r="D433" s="19" t="s">
        <v>39</v>
      </c>
      <c r="E433" s="9"/>
      <c r="F433" s="21">
        <f>SUM(F426:F432)</f>
        <v>555</v>
      </c>
      <c r="G433" s="21">
        <f t="shared" ref="G433" si="269">SUM(G426:G432)</f>
        <v>22.49</v>
      </c>
      <c r="H433" s="21">
        <f t="shared" ref="H433" si="270">SUM(H426:H432)</f>
        <v>26.610000000000003</v>
      </c>
      <c r="I433" s="21">
        <f t="shared" ref="I433" si="271">SUM(I426:I432)</f>
        <v>70.430000000000007</v>
      </c>
      <c r="J433" s="21">
        <f t="shared" ref="J433:L433" si="272">SUM(J426:J432)</f>
        <v>581.36</v>
      </c>
      <c r="K433" s="27"/>
      <c r="L433" s="21">
        <f t="shared" si="272"/>
        <v>0</v>
      </c>
    </row>
    <row r="434" spans="1:12" ht="14.5" x14ac:dyDescent="0.3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5" x14ac:dyDescent="0.35">
      <c r="A435" s="25"/>
      <c r="B435" s="16"/>
      <c r="C435" s="11"/>
      <c r="D435" s="6" t="s">
        <v>31</v>
      </c>
      <c r="E435" s="61" t="s">
        <v>91</v>
      </c>
      <c r="F435" s="62">
        <v>180</v>
      </c>
      <c r="G435" s="62">
        <v>0.9</v>
      </c>
      <c r="H435" s="62">
        <v>0</v>
      </c>
      <c r="I435" s="62">
        <v>18.18</v>
      </c>
      <c r="J435" s="62">
        <v>76.319999999999993</v>
      </c>
      <c r="K435" s="63">
        <v>389</v>
      </c>
      <c r="L435" s="51"/>
    </row>
    <row r="436" spans="1:12" ht="14.5" x14ac:dyDescent="0.3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5" x14ac:dyDescent="0.35">
      <c r="A437" s="26"/>
      <c r="B437" s="18"/>
      <c r="C437" s="8"/>
      <c r="D437" s="19" t="s">
        <v>39</v>
      </c>
      <c r="E437" s="9"/>
      <c r="F437" s="21">
        <f>SUM(F434:F436)</f>
        <v>180</v>
      </c>
      <c r="G437" s="21">
        <f t="shared" ref="G437" si="273">SUM(G434:G436)</f>
        <v>0.9</v>
      </c>
      <c r="H437" s="21">
        <f t="shared" ref="H437" si="274">SUM(H434:H436)</f>
        <v>0</v>
      </c>
      <c r="I437" s="21">
        <f t="shared" ref="I437" si="275">SUM(I434:I436)</f>
        <v>18.18</v>
      </c>
      <c r="J437" s="21">
        <f t="shared" ref="J437:L437" si="276">SUM(J434:J436)</f>
        <v>76.319999999999993</v>
      </c>
      <c r="K437" s="27"/>
      <c r="L437" s="21">
        <f t="shared" si="276"/>
        <v>0</v>
      </c>
    </row>
    <row r="438" spans="1:12" ht="14.5" x14ac:dyDescent="0.3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61" t="s">
        <v>114</v>
      </c>
      <c r="F438" s="62">
        <v>60</v>
      </c>
      <c r="G438" s="62">
        <v>1.23</v>
      </c>
      <c r="H438" s="62">
        <v>1.75</v>
      </c>
      <c r="I438" s="62">
        <v>5.87</v>
      </c>
      <c r="J438" s="62">
        <v>44.16</v>
      </c>
      <c r="K438" s="63">
        <v>12</v>
      </c>
      <c r="L438" s="51"/>
    </row>
    <row r="439" spans="1:12" ht="25" x14ac:dyDescent="0.35">
      <c r="A439" s="25"/>
      <c r="B439" s="16"/>
      <c r="C439" s="11"/>
      <c r="D439" s="7" t="s">
        <v>28</v>
      </c>
      <c r="E439" s="61" t="s">
        <v>115</v>
      </c>
      <c r="F439" s="62">
        <v>221</v>
      </c>
      <c r="G439" s="62">
        <v>3.17</v>
      </c>
      <c r="H439" s="62">
        <v>6.91</v>
      </c>
      <c r="I439" s="62">
        <v>12.56</v>
      </c>
      <c r="J439" s="62">
        <v>110.66</v>
      </c>
      <c r="K439" s="63">
        <v>88</v>
      </c>
      <c r="L439" s="51"/>
    </row>
    <row r="440" spans="1:12" ht="14.5" x14ac:dyDescent="0.35">
      <c r="A440" s="25"/>
      <c r="B440" s="16"/>
      <c r="C440" s="11"/>
      <c r="D440" s="7" t="s">
        <v>29</v>
      </c>
      <c r="E440" s="61" t="s">
        <v>116</v>
      </c>
      <c r="F440" s="62">
        <v>90</v>
      </c>
      <c r="G440" s="62">
        <v>13.09</v>
      </c>
      <c r="H440" s="62">
        <v>12.24</v>
      </c>
      <c r="I440" s="62">
        <v>8.14</v>
      </c>
      <c r="J440" s="62">
        <v>194.63</v>
      </c>
      <c r="K440" s="63">
        <v>306</v>
      </c>
      <c r="L440" s="51"/>
    </row>
    <row r="441" spans="1:12" ht="14.5" x14ac:dyDescent="0.35">
      <c r="A441" s="25"/>
      <c r="B441" s="16"/>
      <c r="C441" s="11"/>
      <c r="D441" s="7" t="s">
        <v>30</v>
      </c>
      <c r="E441" s="61" t="s">
        <v>117</v>
      </c>
      <c r="F441" s="62">
        <v>153</v>
      </c>
      <c r="G441" s="62">
        <v>3.67</v>
      </c>
      <c r="H441" s="62">
        <v>7.55</v>
      </c>
      <c r="I441" s="62">
        <v>36.72</v>
      </c>
      <c r="J441" s="62">
        <v>229.46</v>
      </c>
      <c r="K441" s="63">
        <v>304</v>
      </c>
      <c r="L441" s="51"/>
    </row>
    <row r="442" spans="1:12" ht="14.5" x14ac:dyDescent="0.35">
      <c r="A442" s="25"/>
      <c r="B442" s="16"/>
      <c r="C442" s="11"/>
      <c r="D442" s="7" t="s">
        <v>31</v>
      </c>
      <c r="E442" s="61" t="s">
        <v>70</v>
      </c>
      <c r="F442" s="62">
        <v>200</v>
      </c>
      <c r="G442" s="62">
        <v>0.68</v>
      </c>
      <c r="H442" s="62">
        <v>0.28000000000000003</v>
      </c>
      <c r="I442" s="62">
        <v>20.76</v>
      </c>
      <c r="J442" s="62">
        <v>88.2</v>
      </c>
      <c r="K442" s="63">
        <v>388</v>
      </c>
      <c r="L442" s="51"/>
    </row>
    <row r="443" spans="1:12" ht="14.5" x14ac:dyDescent="0.35">
      <c r="A443" s="25"/>
      <c r="B443" s="16"/>
      <c r="C443" s="11"/>
      <c r="D443" s="7" t="s">
        <v>32</v>
      </c>
      <c r="E443" s="61" t="s">
        <v>56</v>
      </c>
      <c r="F443" s="62">
        <v>40</v>
      </c>
      <c r="G443" s="62">
        <v>3.04</v>
      </c>
      <c r="H443" s="62">
        <v>0.32</v>
      </c>
      <c r="I443" s="62">
        <v>19.68</v>
      </c>
      <c r="J443" s="62">
        <v>94</v>
      </c>
      <c r="K443" s="63"/>
      <c r="L443" s="51"/>
    </row>
    <row r="444" spans="1:12" ht="14.5" x14ac:dyDescent="0.35">
      <c r="A444" s="25"/>
      <c r="B444" s="16"/>
      <c r="C444" s="11"/>
      <c r="D444" s="7" t="s">
        <v>33</v>
      </c>
      <c r="E444" s="61" t="s">
        <v>57</v>
      </c>
      <c r="F444" s="62">
        <v>50</v>
      </c>
      <c r="G444" s="62">
        <v>3.3</v>
      </c>
      <c r="H444" s="62">
        <v>0.6</v>
      </c>
      <c r="I444" s="62">
        <v>19.8</v>
      </c>
      <c r="J444" s="62">
        <v>99</v>
      </c>
      <c r="K444" s="63"/>
      <c r="L444" s="51"/>
    </row>
    <row r="445" spans="1:12" ht="14.5" x14ac:dyDescent="0.35">
      <c r="A445" s="25"/>
      <c r="B445" s="16"/>
      <c r="C445" s="11"/>
      <c r="D445" s="6" t="s">
        <v>31</v>
      </c>
      <c r="E445" s="61" t="s">
        <v>58</v>
      </c>
      <c r="F445" s="62">
        <v>500</v>
      </c>
      <c r="G445" s="62">
        <v>0</v>
      </c>
      <c r="H445" s="62">
        <v>0</v>
      </c>
      <c r="I445" s="62">
        <v>0</v>
      </c>
      <c r="J445" s="62">
        <v>0</v>
      </c>
      <c r="K445" s="63"/>
      <c r="L445" s="51"/>
    </row>
    <row r="446" spans="1:12" ht="14.5" x14ac:dyDescent="0.3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5" x14ac:dyDescent="0.35">
      <c r="A447" s="26"/>
      <c r="B447" s="18"/>
      <c r="C447" s="8"/>
      <c r="D447" s="19" t="s">
        <v>39</v>
      </c>
      <c r="E447" s="9"/>
      <c r="F447" s="21">
        <f>SUM(F438:F446)</f>
        <v>1314</v>
      </c>
      <c r="G447" s="21">
        <f t="shared" ref="G447" si="277">SUM(G438:G446)</f>
        <v>28.180000000000003</v>
      </c>
      <c r="H447" s="21">
        <f t="shared" ref="H447" si="278">SUM(H438:H446)</f>
        <v>29.650000000000002</v>
      </c>
      <c r="I447" s="21">
        <f t="shared" ref="I447" si="279">SUM(I438:I446)</f>
        <v>123.52999999999999</v>
      </c>
      <c r="J447" s="21">
        <f t="shared" ref="J447:L447" si="280">SUM(J438:J446)</f>
        <v>860.11</v>
      </c>
      <c r="K447" s="27"/>
      <c r="L447" s="21">
        <f t="shared" si="280"/>
        <v>0</v>
      </c>
    </row>
    <row r="448" spans="1:12" ht="14.5" x14ac:dyDescent="0.3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5" x14ac:dyDescent="0.3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5" x14ac:dyDescent="0.3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5" x14ac:dyDescent="0.3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5" x14ac:dyDescent="0.3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81">SUM(G448:G451)</f>
        <v>0</v>
      </c>
      <c r="H452" s="21">
        <f t="shared" ref="H452" si="282">SUM(H448:H451)</f>
        <v>0</v>
      </c>
      <c r="I452" s="21">
        <f t="shared" ref="I452" si="283">SUM(I448:I451)</f>
        <v>0</v>
      </c>
      <c r="J452" s="21">
        <f t="shared" ref="J452:L452" si="284">SUM(J448:J451)</f>
        <v>0</v>
      </c>
      <c r="K452" s="27"/>
      <c r="L452" s="21">
        <f t="shared" si="284"/>
        <v>0</v>
      </c>
    </row>
    <row r="453" spans="1:12" ht="14.5" x14ac:dyDescent="0.3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5" x14ac:dyDescent="0.3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5" x14ac:dyDescent="0.3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5" x14ac:dyDescent="0.3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5" x14ac:dyDescent="0.3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5" x14ac:dyDescent="0.3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5" x14ac:dyDescent="0.3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85">SUM(G453:G458)</f>
        <v>0</v>
      </c>
      <c r="H459" s="21">
        <f t="shared" ref="H459" si="286">SUM(H453:H458)</f>
        <v>0</v>
      </c>
      <c r="I459" s="21">
        <f t="shared" ref="I459" si="287">SUM(I453:I458)</f>
        <v>0</v>
      </c>
      <c r="J459" s="21">
        <f t="shared" ref="J459:L459" si="288">SUM(J453:J458)</f>
        <v>0</v>
      </c>
      <c r="K459" s="27"/>
      <c r="L459" s="21">
        <f t="shared" si="288"/>
        <v>0</v>
      </c>
    </row>
    <row r="460" spans="1:12" ht="14.5" x14ac:dyDescent="0.3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5" x14ac:dyDescent="0.3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5" x14ac:dyDescent="0.3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5" x14ac:dyDescent="0.3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5" x14ac:dyDescent="0.3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5" x14ac:dyDescent="0.3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5" x14ac:dyDescent="0.3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89">SUM(G460:G465)</f>
        <v>0</v>
      </c>
      <c r="H466" s="21">
        <f t="shared" ref="H466" si="290">SUM(H460:H465)</f>
        <v>0</v>
      </c>
      <c r="I466" s="21">
        <f t="shared" ref="I466" si="291">SUM(I460:I465)</f>
        <v>0</v>
      </c>
      <c r="J466" s="21">
        <f t="shared" ref="J466:L466" si="292">SUM(J460:J465)</f>
        <v>0</v>
      </c>
      <c r="K466" s="27"/>
      <c r="L466" s="21">
        <f t="shared" si="292"/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2049</v>
      </c>
      <c r="G467" s="34">
        <f t="shared" ref="G467" si="293">G433+G437+G447+G452+G459+G466</f>
        <v>51.57</v>
      </c>
      <c r="H467" s="34">
        <f t="shared" ref="H467" si="294">H433+H437+H447+H452+H459+H466</f>
        <v>56.260000000000005</v>
      </c>
      <c r="I467" s="34">
        <f t="shared" ref="I467" si="295">I433+I437+I447+I452+I459+I466</f>
        <v>212.14</v>
      </c>
      <c r="J467" s="34">
        <f t="shared" ref="J467" si="296">J433+J437+J447+J452+J459+J466</f>
        <v>1517.79</v>
      </c>
      <c r="K467" s="35"/>
      <c r="L467" s="34">
        <f t="shared" ref="L467" si="297">L433+L437+L447+L452+L459+L466</f>
        <v>0</v>
      </c>
    </row>
    <row r="468" spans="1:12" ht="14.5" x14ac:dyDescent="0.35">
      <c r="A468" s="22">
        <v>2</v>
      </c>
      <c r="B468" s="23">
        <v>5</v>
      </c>
      <c r="C468" s="24" t="s">
        <v>20</v>
      </c>
      <c r="D468" s="5" t="s">
        <v>21</v>
      </c>
      <c r="E468" s="58" t="s">
        <v>118</v>
      </c>
      <c r="F468" s="59">
        <v>150</v>
      </c>
      <c r="G468" s="59">
        <v>4.0999999999999996</v>
      </c>
      <c r="H468" s="59">
        <v>3.91</v>
      </c>
      <c r="I468" s="59">
        <v>25.13</v>
      </c>
      <c r="J468" s="59">
        <v>140.69999999999999</v>
      </c>
      <c r="K468" s="60">
        <v>173</v>
      </c>
      <c r="L468" s="48"/>
    </row>
    <row r="469" spans="1:12" ht="14.5" x14ac:dyDescent="0.35">
      <c r="A469" s="25"/>
      <c r="B469" s="16"/>
      <c r="C469" s="11"/>
      <c r="D469" s="6" t="s">
        <v>27</v>
      </c>
      <c r="E469" s="61" t="s">
        <v>119</v>
      </c>
      <c r="F469" s="62">
        <v>40</v>
      </c>
      <c r="G469" s="62">
        <v>2.33</v>
      </c>
      <c r="H469" s="62">
        <v>8.1199999999999992</v>
      </c>
      <c r="I469" s="62">
        <v>15.55</v>
      </c>
      <c r="J469" s="62">
        <v>144.6</v>
      </c>
      <c r="K469" s="63">
        <v>1</v>
      </c>
      <c r="L469" s="51"/>
    </row>
    <row r="470" spans="1:12" ht="14.5" x14ac:dyDescent="0.35">
      <c r="A470" s="25"/>
      <c r="B470" s="16"/>
      <c r="C470" s="11"/>
      <c r="D470" s="7" t="s">
        <v>22</v>
      </c>
      <c r="E470" s="61" t="s">
        <v>72</v>
      </c>
      <c r="F470" s="62">
        <v>200</v>
      </c>
      <c r="G470" s="62">
        <v>3.17</v>
      </c>
      <c r="H470" s="62">
        <v>2.68</v>
      </c>
      <c r="I470" s="62">
        <v>5.97</v>
      </c>
      <c r="J470" s="62">
        <v>60.6</v>
      </c>
      <c r="K470" s="63">
        <v>379</v>
      </c>
      <c r="L470" s="51"/>
    </row>
    <row r="471" spans="1:12" ht="14.5" x14ac:dyDescent="0.35">
      <c r="A471" s="25"/>
      <c r="B471" s="16"/>
      <c r="C471" s="11"/>
      <c r="D471" s="7" t="s">
        <v>23</v>
      </c>
      <c r="E471" s="61" t="s">
        <v>48</v>
      </c>
      <c r="F471" s="62">
        <v>30</v>
      </c>
      <c r="G471" s="62">
        <v>2.25</v>
      </c>
      <c r="H471" s="62">
        <v>0.87</v>
      </c>
      <c r="I471" s="62">
        <v>15.42</v>
      </c>
      <c r="J471" s="62">
        <v>78.599999999999994</v>
      </c>
      <c r="K471" s="63"/>
      <c r="L471" s="51"/>
    </row>
    <row r="472" spans="1:12" ht="14.5" x14ac:dyDescent="0.35">
      <c r="A472" s="25"/>
      <c r="B472" s="16"/>
      <c r="C472" s="11"/>
      <c r="D472" s="7" t="s">
        <v>24</v>
      </c>
      <c r="E472" s="61" t="s">
        <v>62</v>
      </c>
      <c r="F472" s="62">
        <v>120</v>
      </c>
      <c r="G472" s="62">
        <v>0.48</v>
      </c>
      <c r="H472" s="62">
        <v>0.48</v>
      </c>
      <c r="I472" s="62">
        <v>11.76</v>
      </c>
      <c r="J472" s="62">
        <v>56.4</v>
      </c>
      <c r="K472" s="63">
        <v>338</v>
      </c>
      <c r="L472" s="51"/>
    </row>
    <row r="473" spans="1:12" ht="14.5" x14ac:dyDescent="0.35">
      <c r="A473" s="25"/>
      <c r="B473" s="16"/>
      <c r="C473" s="11"/>
      <c r="D473" s="6" t="s">
        <v>27</v>
      </c>
      <c r="E473" s="61" t="s">
        <v>63</v>
      </c>
      <c r="F473" s="62">
        <v>50</v>
      </c>
      <c r="G473" s="62">
        <v>2.4300000000000002</v>
      </c>
      <c r="H473" s="62">
        <v>0.95</v>
      </c>
      <c r="I473" s="62">
        <v>11.6</v>
      </c>
      <c r="J473" s="62">
        <v>99.14</v>
      </c>
      <c r="K473" s="63">
        <v>656</v>
      </c>
      <c r="L473" s="51"/>
    </row>
    <row r="474" spans="1:12" ht="14.5" x14ac:dyDescent="0.3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5" x14ac:dyDescent="0.35">
      <c r="A475" s="26"/>
      <c r="B475" s="18"/>
      <c r="C475" s="8"/>
      <c r="D475" s="19" t="s">
        <v>39</v>
      </c>
      <c r="E475" s="9"/>
      <c r="F475" s="21">
        <f>SUM(F468:F474)</f>
        <v>590</v>
      </c>
      <c r="G475" s="21">
        <f t="shared" ref="G475" si="298">SUM(G468:G474)</f>
        <v>14.76</v>
      </c>
      <c r="H475" s="21">
        <f t="shared" ref="H475" si="299">SUM(H468:H474)</f>
        <v>17.009999999999998</v>
      </c>
      <c r="I475" s="21">
        <f t="shared" ref="I475" si="300">SUM(I468:I474)</f>
        <v>85.429999999999993</v>
      </c>
      <c r="J475" s="21">
        <f t="shared" ref="J475:L475" si="301">SUM(J468:J474)</f>
        <v>580.04</v>
      </c>
      <c r="K475" s="27"/>
      <c r="L475" s="21">
        <f t="shared" si="301"/>
        <v>0</v>
      </c>
    </row>
    <row r="476" spans="1:12" ht="14.5" x14ac:dyDescent="0.3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5" x14ac:dyDescent="0.35">
      <c r="A477" s="25"/>
      <c r="B477" s="16"/>
      <c r="C477" s="11"/>
      <c r="D477" s="6" t="s">
        <v>31</v>
      </c>
      <c r="E477" s="61" t="s">
        <v>73</v>
      </c>
      <c r="F477" s="62">
        <v>200</v>
      </c>
      <c r="G477" s="62">
        <v>5.8</v>
      </c>
      <c r="H477" s="62">
        <v>5</v>
      </c>
      <c r="I477" s="62">
        <v>9.6</v>
      </c>
      <c r="J477" s="62">
        <v>107</v>
      </c>
      <c r="K477" s="63">
        <v>386</v>
      </c>
      <c r="L477" s="51"/>
    </row>
    <row r="478" spans="1:12" ht="14.5" x14ac:dyDescent="0.3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5" x14ac:dyDescent="0.35">
      <c r="A479" s="26"/>
      <c r="B479" s="18"/>
      <c r="C479" s="8"/>
      <c r="D479" s="19" t="s">
        <v>39</v>
      </c>
      <c r="E479" s="9"/>
      <c r="F479" s="21">
        <f>SUM(F476:F478)</f>
        <v>200</v>
      </c>
      <c r="G479" s="21">
        <f t="shared" ref="G479" si="302">SUM(G476:G478)</f>
        <v>5.8</v>
      </c>
      <c r="H479" s="21">
        <f t="shared" ref="H479" si="303">SUM(H476:H478)</f>
        <v>5</v>
      </c>
      <c r="I479" s="21">
        <f t="shared" ref="I479" si="304">SUM(I476:I478)</f>
        <v>9.6</v>
      </c>
      <c r="J479" s="21">
        <f t="shared" ref="J479:L479" si="305">SUM(J476:J478)</f>
        <v>107</v>
      </c>
      <c r="K479" s="27"/>
      <c r="L479" s="21">
        <f t="shared" si="305"/>
        <v>0</v>
      </c>
    </row>
    <row r="480" spans="1:12" ht="14.5" x14ac:dyDescent="0.3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61" t="s">
        <v>120</v>
      </c>
      <c r="F480" s="62">
        <v>60</v>
      </c>
      <c r="G480" s="62">
        <v>0.48</v>
      </c>
      <c r="H480" s="62">
        <v>0.06</v>
      </c>
      <c r="I480" s="62">
        <v>1.5</v>
      </c>
      <c r="J480" s="62">
        <v>8.4</v>
      </c>
      <c r="K480" s="63">
        <v>71</v>
      </c>
      <c r="L480" s="51"/>
    </row>
    <row r="481" spans="1:12" ht="14.5" x14ac:dyDescent="0.35">
      <c r="A481" s="25"/>
      <c r="B481" s="16"/>
      <c r="C481" s="11"/>
      <c r="D481" s="7" t="s">
        <v>28</v>
      </c>
      <c r="E481" s="61" t="s">
        <v>121</v>
      </c>
      <c r="F481" s="62">
        <v>211</v>
      </c>
      <c r="G481" s="62">
        <v>5.04</v>
      </c>
      <c r="H481" s="62">
        <v>16.96</v>
      </c>
      <c r="I481" s="62">
        <v>26.72</v>
      </c>
      <c r="J481" s="62">
        <v>156.97</v>
      </c>
      <c r="K481" s="63">
        <v>108</v>
      </c>
      <c r="L481" s="51"/>
    </row>
    <row r="482" spans="1:12" ht="14.5" x14ac:dyDescent="0.35">
      <c r="A482" s="25"/>
      <c r="B482" s="16"/>
      <c r="C482" s="11"/>
      <c r="D482" s="7" t="s">
        <v>29</v>
      </c>
      <c r="E482" s="61" t="s">
        <v>122</v>
      </c>
      <c r="F482" s="62">
        <v>120</v>
      </c>
      <c r="G482" s="62">
        <v>10.050000000000001</v>
      </c>
      <c r="H482" s="62">
        <v>9.7799999999999994</v>
      </c>
      <c r="I482" s="62">
        <v>10.31</v>
      </c>
      <c r="J482" s="62">
        <v>219.36</v>
      </c>
      <c r="K482" s="63">
        <v>280</v>
      </c>
      <c r="L482" s="51"/>
    </row>
    <row r="483" spans="1:12" ht="14.5" x14ac:dyDescent="0.35">
      <c r="A483" s="25"/>
      <c r="B483" s="16"/>
      <c r="C483" s="11"/>
      <c r="D483" s="7" t="s">
        <v>30</v>
      </c>
      <c r="E483" s="61" t="s">
        <v>123</v>
      </c>
      <c r="F483" s="62">
        <v>150</v>
      </c>
      <c r="G483" s="62">
        <v>8.77</v>
      </c>
      <c r="H483" s="62">
        <v>2.2999999999999998</v>
      </c>
      <c r="I483" s="62">
        <v>39.729999999999997</v>
      </c>
      <c r="J483" s="62">
        <v>214</v>
      </c>
      <c r="K483" s="63">
        <v>171</v>
      </c>
      <c r="L483" s="51"/>
    </row>
    <row r="484" spans="1:12" ht="14.5" x14ac:dyDescent="0.35">
      <c r="A484" s="25"/>
      <c r="B484" s="16"/>
      <c r="C484" s="11"/>
      <c r="D484" s="7" t="s">
        <v>31</v>
      </c>
      <c r="E484" s="61" t="s">
        <v>91</v>
      </c>
      <c r="F484" s="62">
        <v>180</v>
      </c>
      <c r="G484" s="62">
        <v>0.9</v>
      </c>
      <c r="H484" s="62">
        <v>0</v>
      </c>
      <c r="I484" s="62">
        <v>18.18</v>
      </c>
      <c r="J484" s="62">
        <v>76</v>
      </c>
      <c r="K484" s="63">
        <v>389</v>
      </c>
      <c r="L484" s="51"/>
    </row>
    <row r="485" spans="1:12" ht="14.5" x14ac:dyDescent="0.35">
      <c r="A485" s="25"/>
      <c r="B485" s="16"/>
      <c r="C485" s="11"/>
      <c r="D485" s="7" t="s">
        <v>32</v>
      </c>
      <c r="E485" s="61" t="s">
        <v>56</v>
      </c>
      <c r="F485" s="62">
        <v>40</v>
      </c>
      <c r="G485" s="62">
        <v>3.04</v>
      </c>
      <c r="H485" s="62">
        <v>0.32</v>
      </c>
      <c r="I485" s="62">
        <v>19.68</v>
      </c>
      <c r="J485" s="62">
        <v>94</v>
      </c>
      <c r="K485" s="63"/>
      <c r="L485" s="51"/>
    </row>
    <row r="486" spans="1:12" ht="14.5" x14ac:dyDescent="0.35">
      <c r="A486" s="25"/>
      <c r="B486" s="16"/>
      <c r="C486" s="11"/>
      <c r="D486" s="7" t="s">
        <v>33</v>
      </c>
      <c r="E486" s="61" t="s">
        <v>57</v>
      </c>
      <c r="F486" s="62">
        <v>50</v>
      </c>
      <c r="G486" s="62">
        <v>3.3</v>
      </c>
      <c r="H486" s="62">
        <v>0.6</v>
      </c>
      <c r="I486" s="62">
        <v>19.8</v>
      </c>
      <c r="J486" s="62">
        <v>99</v>
      </c>
      <c r="K486" s="63"/>
      <c r="L486" s="51"/>
    </row>
    <row r="487" spans="1:12" ht="14.5" x14ac:dyDescent="0.35">
      <c r="A487" s="25"/>
      <c r="B487" s="16"/>
      <c r="C487" s="11"/>
      <c r="D487" s="6" t="s">
        <v>31</v>
      </c>
      <c r="E487" s="61" t="s">
        <v>58</v>
      </c>
      <c r="F487" s="62">
        <v>500</v>
      </c>
      <c r="G487" s="62">
        <v>0</v>
      </c>
      <c r="H487" s="62">
        <v>0</v>
      </c>
      <c r="I487" s="62">
        <v>0</v>
      </c>
      <c r="J487" s="62">
        <v>0</v>
      </c>
      <c r="K487" s="63"/>
      <c r="L487" s="51"/>
    </row>
    <row r="488" spans="1:12" ht="14.5" x14ac:dyDescent="0.3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5" x14ac:dyDescent="0.35">
      <c r="A489" s="26"/>
      <c r="B489" s="18"/>
      <c r="C489" s="8"/>
      <c r="D489" s="19" t="s">
        <v>39</v>
      </c>
      <c r="E489" s="9"/>
      <c r="F489" s="21">
        <f>SUM(F480:F488)</f>
        <v>1311</v>
      </c>
      <c r="G489" s="21">
        <f t="shared" ref="G489" si="306">SUM(G480:G488)</f>
        <v>31.58</v>
      </c>
      <c r="H489" s="21">
        <f t="shared" ref="H489" si="307">SUM(H480:H488)</f>
        <v>30.02</v>
      </c>
      <c r="I489" s="21">
        <f t="shared" ref="I489" si="308">SUM(I480:I488)</f>
        <v>135.92000000000002</v>
      </c>
      <c r="J489" s="21">
        <f t="shared" ref="J489:L489" si="309">SUM(J480:J488)</f>
        <v>867.73</v>
      </c>
      <c r="K489" s="27"/>
      <c r="L489" s="21">
        <f t="shared" si="309"/>
        <v>0</v>
      </c>
    </row>
    <row r="490" spans="1:12" ht="14.5" x14ac:dyDescent="0.3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5" x14ac:dyDescent="0.3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5" x14ac:dyDescent="0.3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5" x14ac:dyDescent="0.3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5" x14ac:dyDescent="0.3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:L494" si="313">SUM(J490:J493)</f>
        <v>0</v>
      </c>
      <c r="K494" s="27"/>
      <c r="L494" s="21">
        <f t="shared" si="313"/>
        <v>0</v>
      </c>
    </row>
    <row r="495" spans="1:12" ht="14.5" x14ac:dyDescent="0.3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5" x14ac:dyDescent="0.3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5" x14ac:dyDescent="0.3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5" x14ac:dyDescent="0.3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5" x14ac:dyDescent="0.3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5" x14ac:dyDescent="0.3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5" x14ac:dyDescent="0.3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:L501" si="317">SUM(J495:J500)</f>
        <v>0</v>
      </c>
      <c r="K501" s="27"/>
      <c r="L501" s="21">
        <f t="shared" si="317"/>
        <v>0</v>
      </c>
    </row>
    <row r="502" spans="1:12" ht="14.5" x14ac:dyDescent="0.3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5" x14ac:dyDescent="0.3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5" x14ac:dyDescent="0.3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5" x14ac:dyDescent="0.3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5" x14ac:dyDescent="0.3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5" x14ac:dyDescent="0.3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5" x14ac:dyDescent="0.3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:L508" si="321">SUM(J502:J507)</f>
        <v>0</v>
      </c>
      <c r="K508" s="27"/>
      <c r="L508" s="21">
        <f t="shared" si="321"/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2101</v>
      </c>
      <c r="G509" s="34">
        <f t="shared" ref="G509" si="322">G475+G479+G489+G494+G501+G508</f>
        <v>52.14</v>
      </c>
      <c r="H509" s="34">
        <f t="shared" ref="H509" si="323">H475+H479+H489+H494+H501+H508</f>
        <v>52.03</v>
      </c>
      <c r="I509" s="34">
        <f t="shared" ref="I509" si="324">I475+I479+I489+I494+I501+I508</f>
        <v>230.95</v>
      </c>
      <c r="J509" s="34">
        <f t="shared" ref="J509" si="325">J475+J479+J489+J494+J501+J508</f>
        <v>1554.77</v>
      </c>
      <c r="K509" s="35"/>
      <c r="L509" s="34">
        <f t="shared" ref="L509" si="326">L475+L479+L489+L494+L501+L508</f>
        <v>0</v>
      </c>
    </row>
    <row r="510" spans="1:12" ht="14.5" x14ac:dyDescent="0.35">
      <c r="A510" s="22">
        <v>2</v>
      </c>
      <c r="B510" s="23">
        <v>6</v>
      </c>
      <c r="C510" s="24" t="s">
        <v>20</v>
      </c>
      <c r="D510" s="5" t="s">
        <v>21</v>
      </c>
      <c r="E510" s="47" t="s">
        <v>127</v>
      </c>
      <c r="F510" s="48">
        <v>185</v>
      </c>
      <c r="G510" s="48">
        <v>8.3000000000000007</v>
      </c>
      <c r="H510" s="48">
        <v>6.87</v>
      </c>
      <c r="I510" s="48">
        <v>28.61</v>
      </c>
      <c r="J510" s="48">
        <v>237.2</v>
      </c>
      <c r="K510" s="49">
        <v>174</v>
      </c>
      <c r="L510" s="48"/>
    </row>
    <row r="511" spans="1:12" ht="14.5" x14ac:dyDescent="0.35">
      <c r="A511" s="25"/>
      <c r="B511" s="16"/>
      <c r="C511" s="11"/>
      <c r="D511" s="6" t="s">
        <v>27</v>
      </c>
      <c r="E511" s="50" t="s">
        <v>60</v>
      </c>
      <c r="F511" s="51">
        <v>40</v>
      </c>
      <c r="G511" s="51">
        <v>2.33</v>
      </c>
      <c r="H511" s="51">
        <v>8.1199999999999992</v>
      </c>
      <c r="I511" s="51">
        <v>15.55</v>
      </c>
      <c r="J511" s="51">
        <v>144.6</v>
      </c>
      <c r="K511" s="52">
        <v>1</v>
      </c>
      <c r="L511" s="51"/>
    </row>
    <row r="512" spans="1:12" ht="14.5" x14ac:dyDescent="0.35">
      <c r="A512" s="25"/>
      <c r="B512" s="16"/>
      <c r="C512" s="11"/>
      <c r="D512" s="7" t="s">
        <v>22</v>
      </c>
      <c r="E512" s="50" t="s">
        <v>79</v>
      </c>
      <c r="F512" s="51">
        <v>200</v>
      </c>
      <c r="G512" s="51">
        <v>1.46</v>
      </c>
      <c r="H512" s="51">
        <v>1.08</v>
      </c>
      <c r="I512" s="51">
        <v>11.96</v>
      </c>
      <c r="J512" s="51">
        <v>63.7</v>
      </c>
      <c r="K512" s="52">
        <v>378</v>
      </c>
      <c r="L512" s="51"/>
    </row>
    <row r="513" spans="1:12" ht="14.5" x14ac:dyDescent="0.35">
      <c r="A513" s="25"/>
      <c r="B513" s="16"/>
      <c r="C513" s="11"/>
      <c r="D513" s="7" t="s">
        <v>23</v>
      </c>
      <c r="E513" s="50" t="s">
        <v>48</v>
      </c>
      <c r="F513" s="51">
        <v>30</v>
      </c>
      <c r="G513" s="51">
        <v>2.25</v>
      </c>
      <c r="H513" s="51">
        <v>0.87</v>
      </c>
      <c r="I513" s="51">
        <v>15.42</v>
      </c>
      <c r="J513" s="51">
        <v>78.599999999999994</v>
      </c>
      <c r="K513" s="52"/>
      <c r="L513" s="51"/>
    </row>
    <row r="514" spans="1:12" ht="14.5" x14ac:dyDescent="0.35">
      <c r="A514" s="25"/>
      <c r="B514" s="16"/>
      <c r="C514" s="11"/>
      <c r="D514" s="7" t="s">
        <v>24</v>
      </c>
      <c r="E514" s="50" t="s">
        <v>62</v>
      </c>
      <c r="F514" s="51">
        <v>120</v>
      </c>
      <c r="G514" s="51">
        <v>0.48</v>
      </c>
      <c r="H514" s="51">
        <v>0.48</v>
      </c>
      <c r="I514" s="51">
        <v>11.76</v>
      </c>
      <c r="J514" s="51">
        <v>56.4</v>
      </c>
      <c r="K514" s="52">
        <v>338</v>
      </c>
      <c r="L514" s="51"/>
    </row>
    <row r="515" spans="1:12" ht="14.5" x14ac:dyDescent="0.3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5" x14ac:dyDescent="0.3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5" x14ac:dyDescent="0.35">
      <c r="A517" s="26"/>
      <c r="B517" s="18"/>
      <c r="C517" s="8"/>
      <c r="D517" s="19" t="s">
        <v>39</v>
      </c>
      <c r="E517" s="9"/>
      <c r="F517" s="21">
        <f>SUM(F510:F516)</f>
        <v>575</v>
      </c>
      <c r="G517" s="21">
        <f t="shared" ref="G517" si="327">SUM(G510:G516)</f>
        <v>14.82</v>
      </c>
      <c r="H517" s="21">
        <f t="shared" ref="H517" si="328">SUM(H510:H516)</f>
        <v>17.420000000000002</v>
      </c>
      <c r="I517" s="21">
        <f t="shared" ref="I517" si="329">SUM(I510:I516)</f>
        <v>83.3</v>
      </c>
      <c r="J517" s="21">
        <f t="shared" ref="J517:L517" si="330">SUM(J510:J516)</f>
        <v>580.49999999999989</v>
      </c>
      <c r="K517" s="27"/>
      <c r="L517" s="21">
        <f t="shared" si="330"/>
        <v>0</v>
      </c>
    </row>
    <row r="518" spans="1:12" ht="14.5" x14ac:dyDescent="0.3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5" x14ac:dyDescent="0.35">
      <c r="A519" s="25"/>
      <c r="B519" s="16"/>
      <c r="C519" s="11"/>
      <c r="D519" s="6" t="s">
        <v>22</v>
      </c>
      <c r="E519" s="50" t="s">
        <v>64</v>
      </c>
      <c r="F519" s="51">
        <v>200</v>
      </c>
      <c r="G519" s="51">
        <v>5.8</v>
      </c>
      <c r="H519" s="51">
        <v>5</v>
      </c>
      <c r="I519" s="51">
        <v>9.6</v>
      </c>
      <c r="J519" s="51">
        <v>107</v>
      </c>
      <c r="K519" s="52">
        <v>385</v>
      </c>
      <c r="L519" s="51"/>
    </row>
    <row r="520" spans="1:12" ht="14.5" x14ac:dyDescent="0.3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5" x14ac:dyDescent="0.35">
      <c r="A521" s="26"/>
      <c r="B521" s="18"/>
      <c r="C521" s="8"/>
      <c r="D521" s="19" t="s">
        <v>39</v>
      </c>
      <c r="E521" s="9"/>
      <c r="F521" s="21">
        <f>SUM(F518:F520)</f>
        <v>200</v>
      </c>
      <c r="G521" s="21">
        <f t="shared" ref="G521" si="331">SUM(G518:G520)</f>
        <v>5.8</v>
      </c>
      <c r="H521" s="21">
        <f t="shared" ref="H521" si="332">SUM(H518:H520)</f>
        <v>5</v>
      </c>
      <c r="I521" s="21">
        <f t="shared" ref="I521" si="333">SUM(I518:I520)</f>
        <v>9.6</v>
      </c>
      <c r="J521" s="21">
        <f t="shared" ref="J521:L521" si="334">SUM(J518:J520)</f>
        <v>107</v>
      </c>
      <c r="K521" s="27"/>
      <c r="L521" s="21">
        <f t="shared" si="334"/>
        <v>0</v>
      </c>
    </row>
    <row r="522" spans="1:12" ht="14.5" x14ac:dyDescent="0.3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88</v>
      </c>
      <c r="F522" s="51">
        <v>60</v>
      </c>
      <c r="G522" s="51">
        <v>0.66</v>
      </c>
      <c r="H522" s="51">
        <v>0.12</v>
      </c>
      <c r="I522" s="51">
        <v>2.2799999999999998</v>
      </c>
      <c r="J522" s="51">
        <v>14.4</v>
      </c>
      <c r="K522" s="52">
        <v>71</v>
      </c>
      <c r="L522" s="51"/>
    </row>
    <row r="523" spans="1:12" ht="25" x14ac:dyDescent="0.35">
      <c r="A523" s="25"/>
      <c r="B523" s="16"/>
      <c r="C523" s="11"/>
      <c r="D523" s="7" t="s">
        <v>28</v>
      </c>
      <c r="E523" s="50" t="s">
        <v>128</v>
      </c>
      <c r="F523" s="51">
        <v>210</v>
      </c>
      <c r="G523" s="51">
        <v>6.73</v>
      </c>
      <c r="H523" s="51">
        <v>9.07</v>
      </c>
      <c r="I523" s="51">
        <v>19.260000000000002</v>
      </c>
      <c r="J523" s="51">
        <v>164.8</v>
      </c>
      <c r="K523" s="52">
        <v>102</v>
      </c>
      <c r="L523" s="51"/>
    </row>
    <row r="524" spans="1:12" ht="14.5" x14ac:dyDescent="0.35">
      <c r="A524" s="25"/>
      <c r="B524" s="16"/>
      <c r="C524" s="11"/>
      <c r="D524" s="7" t="s">
        <v>29</v>
      </c>
      <c r="E524" s="50" t="s">
        <v>129</v>
      </c>
      <c r="F524" s="51">
        <v>90</v>
      </c>
      <c r="G524" s="51">
        <v>11.25</v>
      </c>
      <c r="H524" s="51">
        <v>13.78</v>
      </c>
      <c r="I524" s="51">
        <v>23.02</v>
      </c>
      <c r="J524" s="51">
        <v>248.28</v>
      </c>
      <c r="K524" s="52"/>
      <c r="L524" s="51"/>
    </row>
    <row r="525" spans="1:12" ht="14.5" x14ac:dyDescent="0.35">
      <c r="A525" s="25"/>
      <c r="B525" s="16"/>
      <c r="C525" s="11"/>
      <c r="D525" s="7" t="s">
        <v>30</v>
      </c>
      <c r="E525" s="50" t="s">
        <v>108</v>
      </c>
      <c r="F525" s="51">
        <v>180</v>
      </c>
      <c r="G525" s="51">
        <v>3.68</v>
      </c>
      <c r="H525" s="51">
        <v>5.76</v>
      </c>
      <c r="I525" s="51">
        <v>24.53</v>
      </c>
      <c r="J525" s="51">
        <v>164.7</v>
      </c>
      <c r="K525" s="52">
        <v>312</v>
      </c>
      <c r="L525" s="51"/>
    </row>
    <row r="526" spans="1:12" ht="14.5" x14ac:dyDescent="0.35">
      <c r="A526" s="25"/>
      <c r="B526" s="16"/>
      <c r="C526" s="11"/>
      <c r="D526" s="7" t="s">
        <v>31</v>
      </c>
      <c r="E526" s="50" t="s">
        <v>55</v>
      </c>
      <c r="F526" s="51">
        <v>200</v>
      </c>
      <c r="G526" s="51">
        <v>0.66</v>
      </c>
      <c r="H526" s="51">
        <v>0.09</v>
      </c>
      <c r="I526" s="51">
        <v>22.03</v>
      </c>
      <c r="J526" s="51">
        <v>92.8</v>
      </c>
      <c r="K526" s="52">
        <v>349</v>
      </c>
      <c r="L526" s="51"/>
    </row>
    <row r="527" spans="1:12" ht="14.5" x14ac:dyDescent="0.35">
      <c r="A527" s="25"/>
      <c r="B527" s="16"/>
      <c r="C527" s="11"/>
      <c r="D527" s="7" t="s">
        <v>32</v>
      </c>
      <c r="E527" s="50" t="s">
        <v>56</v>
      </c>
      <c r="F527" s="51">
        <v>40</v>
      </c>
      <c r="G527" s="51">
        <v>3.04</v>
      </c>
      <c r="H527" s="51">
        <v>0.32</v>
      </c>
      <c r="I527" s="51">
        <v>19.68</v>
      </c>
      <c r="J527" s="51">
        <v>94</v>
      </c>
      <c r="K527" s="52"/>
      <c r="L527" s="51"/>
    </row>
    <row r="528" spans="1:12" ht="14.5" x14ac:dyDescent="0.35">
      <c r="A528" s="25"/>
      <c r="B528" s="16"/>
      <c r="C528" s="11"/>
      <c r="D528" s="7" t="s">
        <v>33</v>
      </c>
      <c r="E528" s="50" t="s">
        <v>57</v>
      </c>
      <c r="F528" s="51">
        <v>50</v>
      </c>
      <c r="G528" s="51">
        <v>3.3</v>
      </c>
      <c r="H528" s="51">
        <v>0.6</v>
      </c>
      <c r="I528" s="51">
        <v>19.8</v>
      </c>
      <c r="J528" s="51">
        <v>99</v>
      </c>
      <c r="K528" s="52"/>
      <c r="L528" s="51"/>
    </row>
    <row r="529" spans="1:12" ht="14.5" x14ac:dyDescent="0.35">
      <c r="A529" s="25"/>
      <c r="B529" s="16"/>
      <c r="C529" s="11"/>
      <c r="D529" s="6" t="s">
        <v>31</v>
      </c>
      <c r="E529" s="61" t="s">
        <v>58</v>
      </c>
      <c r="F529" s="62">
        <v>500</v>
      </c>
      <c r="G529" s="62">
        <v>0</v>
      </c>
      <c r="H529" s="62">
        <v>0</v>
      </c>
      <c r="I529" s="62">
        <v>0</v>
      </c>
      <c r="J529" s="62">
        <v>0</v>
      </c>
      <c r="K529" s="52"/>
      <c r="L529" s="51"/>
    </row>
    <row r="530" spans="1:12" ht="14.5" x14ac:dyDescent="0.3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5" x14ac:dyDescent="0.35">
      <c r="A531" s="26"/>
      <c r="B531" s="18"/>
      <c r="C531" s="8"/>
      <c r="D531" s="19" t="s">
        <v>39</v>
      </c>
      <c r="E531" s="9"/>
      <c r="F531" s="21">
        <f>SUM(F522:F530)</f>
        <v>1330</v>
      </c>
      <c r="G531" s="21">
        <f t="shared" ref="G531" si="335">SUM(G522:G530)</f>
        <v>29.32</v>
      </c>
      <c r="H531" s="21">
        <f t="shared" ref="H531" si="336">SUM(H522:H530)</f>
        <v>29.74</v>
      </c>
      <c r="I531" s="21">
        <f t="shared" ref="I531" si="337">SUM(I522:I530)</f>
        <v>130.60000000000002</v>
      </c>
      <c r="J531" s="21">
        <f t="shared" ref="J531:L531" si="338">SUM(J522:J530)</f>
        <v>877.98</v>
      </c>
      <c r="K531" s="27"/>
      <c r="L531" s="21">
        <f t="shared" si="338"/>
        <v>0</v>
      </c>
    </row>
    <row r="532" spans="1:12" ht="14.5" x14ac:dyDescent="0.3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5" x14ac:dyDescent="0.3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5" x14ac:dyDescent="0.3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5" x14ac:dyDescent="0.3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5" x14ac:dyDescent="0.3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:L536" si="342">SUM(J532:J535)</f>
        <v>0</v>
      </c>
      <c r="K536" s="27"/>
      <c r="L536" s="21">
        <f t="shared" si="342"/>
        <v>0</v>
      </c>
    </row>
    <row r="537" spans="1:12" ht="14.5" x14ac:dyDescent="0.3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5" x14ac:dyDescent="0.3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5" x14ac:dyDescent="0.3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5" x14ac:dyDescent="0.3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5" x14ac:dyDescent="0.3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5" x14ac:dyDescent="0.3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5" x14ac:dyDescent="0.3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:L543" si="346">SUM(J537:J542)</f>
        <v>0</v>
      </c>
      <c r="K543" s="27"/>
      <c r="L543" s="21">
        <f t="shared" si="346"/>
        <v>0</v>
      </c>
    </row>
    <row r="544" spans="1:12" ht="14.5" x14ac:dyDescent="0.3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5" x14ac:dyDescent="0.3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5" x14ac:dyDescent="0.3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5" x14ac:dyDescent="0.3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5" x14ac:dyDescent="0.3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5" x14ac:dyDescent="0.3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5" x14ac:dyDescent="0.3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:L550" si="350">SUM(J544:J549)</f>
        <v>0</v>
      </c>
      <c r="K550" s="27"/>
      <c r="L550" s="21">
        <f t="shared" si="350"/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2105</v>
      </c>
      <c r="G551" s="34">
        <f t="shared" ref="G551" si="351">G517+G521+G531+G536+G543+G550</f>
        <v>49.94</v>
      </c>
      <c r="H551" s="34">
        <f t="shared" ref="H551" si="352">H517+H521+H531+H536+H543+H550</f>
        <v>52.16</v>
      </c>
      <c r="I551" s="34">
        <f t="shared" ref="I551" si="353">I517+I521+I531+I536+I543+I550</f>
        <v>223.5</v>
      </c>
      <c r="J551" s="34">
        <f t="shared" ref="J551" si="354">J517+J521+J531+J536+J543+J550</f>
        <v>1565.48</v>
      </c>
      <c r="K551" s="35"/>
      <c r="L551" s="34">
        <f t="shared" ref="L551" si="355">L517+L521+L531+L536+L543+L550</f>
        <v>0</v>
      </c>
    </row>
    <row r="552" spans="1:12" ht="14.5" x14ac:dyDescent="0.35">
      <c r="A552" s="22">
        <v>2</v>
      </c>
      <c r="B552" s="23">
        <v>7</v>
      </c>
      <c r="C552" s="24" t="s">
        <v>20</v>
      </c>
      <c r="D552" s="5" t="s">
        <v>21</v>
      </c>
      <c r="E552" s="47" t="s">
        <v>130</v>
      </c>
      <c r="F552" s="48">
        <v>155</v>
      </c>
      <c r="G552" s="48">
        <v>3.56</v>
      </c>
      <c r="H552" s="48">
        <v>2.23</v>
      </c>
      <c r="I552" s="48">
        <v>24.56</v>
      </c>
      <c r="J552" s="48">
        <v>130.1</v>
      </c>
      <c r="K552" s="49">
        <v>181</v>
      </c>
      <c r="L552" s="48"/>
    </row>
    <row r="553" spans="1:12" ht="14.5" x14ac:dyDescent="0.35">
      <c r="A553" s="25"/>
      <c r="B553" s="16"/>
      <c r="C553" s="11"/>
      <c r="D553" s="6" t="s">
        <v>27</v>
      </c>
      <c r="E553" s="50" t="s">
        <v>46</v>
      </c>
      <c r="F553" s="51">
        <v>55</v>
      </c>
      <c r="G553" s="51">
        <v>6.28</v>
      </c>
      <c r="H553" s="51">
        <v>12.11</v>
      </c>
      <c r="I553" s="51">
        <v>15.55</v>
      </c>
      <c r="J553" s="51">
        <v>196.1</v>
      </c>
      <c r="K553" s="52">
        <v>3</v>
      </c>
      <c r="L553" s="51"/>
    </row>
    <row r="554" spans="1:12" ht="14.5" x14ac:dyDescent="0.35">
      <c r="A554" s="25"/>
      <c r="B554" s="16"/>
      <c r="C554" s="11"/>
      <c r="D554" s="7" t="s">
        <v>22</v>
      </c>
      <c r="E554" s="50" t="s">
        <v>47</v>
      </c>
      <c r="F554" s="51">
        <v>200</v>
      </c>
      <c r="G554" s="51">
        <v>4.08</v>
      </c>
      <c r="H554" s="51">
        <v>3.81</v>
      </c>
      <c r="I554" s="51">
        <v>7.6</v>
      </c>
      <c r="J554" s="51">
        <v>78.599999999999994</v>
      </c>
      <c r="K554" s="52">
        <v>382</v>
      </c>
      <c r="L554" s="51"/>
    </row>
    <row r="555" spans="1:12" ht="14.5" x14ac:dyDescent="0.35">
      <c r="A555" s="25"/>
      <c r="B555" s="16"/>
      <c r="C555" s="11"/>
      <c r="D555" s="7" t="s">
        <v>23</v>
      </c>
      <c r="E555" s="50" t="s">
        <v>99</v>
      </c>
      <c r="F555" s="51">
        <v>30</v>
      </c>
      <c r="G555" s="51">
        <v>2.25</v>
      </c>
      <c r="H555" s="51">
        <v>0.87</v>
      </c>
      <c r="I555" s="51">
        <v>15.42</v>
      </c>
      <c r="J555" s="51">
        <v>78.599999999999994</v>
      </c>
      <c r="K555" s="52"/>
      <c r="L555" s="51"/>
    </row>
    <row r="556" spans="1:12" ht="14.5" x14ac:dyDescent="0.35">
      <c r="A556" s="25"/>
      <c r="B556" s="16"/>
      <c r="C556" s="11"/>
      <c r="D556" s="7" t="s">
        <v>24</v>
      </c>
      <c r="E556" s="50" t="s">
        <v>62</v>
      </c>
      <c r="F556" s="51">
        <v>120</v>
      </c>
      <c r="G556" s="51">
        <v>0.48</v>
      </c>
      <c r="H556" s="51">
        <v>0.48</v>
      </c>
      <c r="I556" s="51">
        <v>11.76</v>
      </c>
      <c r="J556" s="51">
        <v>56.4</v>
      </c>
      <c r="K556" s="52">
        <v>338</v>
      </c>
      <c r="L556" s="51"/>
    </row>
    <row r="557" spans="1:12" ht="14.5" x14ac:dyDescent="0.35">
      <c r="A557" s="25"/>
      <c r="B557" s="16"/>
      <c r="C557" s="11"/>
      <c r="D557" s="6" t="s">
        <v>27</v>
      </c>
      <c r="E557" s="50" t="s">
        <v>49</v>
      </c>
      <c r="F557" s="51">
        <v>40</v>
      </c>
      <c r="G557" s="51">
        <v>5.08</v>
      </c>
      <c r="H557" s="51">
        <v>4.5999999999999996</v>
      </c>
      <c r="I557" s="51">
        <v>0.28000000000000003</v>
      </c>
      <c r="J557" s="51">
        <v>62.8</v>
      </c>
      <c r="K557" s="52">
        <v>209</v>
      </c>
      <c r="L557" s="51"/>
    </row>
    <row r="558" spans="1:12" ht="14.5" x14ac:dyDescent="0.3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5" x14ac:dyDescent="0.35">
      <c r="A559" s="26"/>
      <c r="B559" s="18"/>
      <c r="C559" s="8"/>
      <c r="D559" s="19" t="s">
        <v>39</v>
      </c>
      <c r="E559" s="9"/>
      <c r="F559" s="21">
        <f>SUM(F552:F558)</f>
        <v>600</v>
      </c>
      <c r="G559" s="21">
        <f t="shared" ref="G559" si="356">SUM(G552:G558)</f>
        <v>21.730000000000004</v>
      </c>
      <c r="H559" s="21">
        <f t="shared" ref="H559" si="357">SUM(H552:H558)</f>
        <v>24.1</v>
      </c>
      <c r="I559" s="21">
        <f t="shared" ref="I559" si="358">SUM(I552:I558)</f>
        <v>75.17</v>
      </c>
      <c r="J559" s="21">
        <f t="shared" ref="J559:L559" si="359">SUM(J552:J558)</f>
        <v>602.59999999999991</v>
      </c>
      <c r="K559" s="27"/>
      <c r="L559" s="21">
        <f t="shared" si="359"/>
        <v>0</v>
      </c>
    </row>
    <row r="560" spans="1:12" ht="14.5" x14ac:dyDescent="0.3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5" x14ac:dyDescent="0.35">
      <c r="A561" s="25"/>
      <c r="B561" s="16"/>
      <c r="C561" s="11"/>
      <c r="D561" s="6" t="s">
        <v>31</v>
      </c>
      <c r="E561" s="50" t="s">
        <v>91</v>
      </c>
      <c r="F561" s="51">
        <v>180</v>
      </c>
      <c r="G561" s="51">
        <v>0.9</v>
      </c>
      <c r="H561" s="51">
        <v>0</v>
      </c>
      <c r="I561" s="51">
        <v>18.18</v>
      </c>
      <c r="J561" s="51">
        <v>76.319999999999993</v>
      </c>
      <c r="K561" s="52">
        <v>389</v>
      </c>
      <c r="L561" s="51"/>
    </row>
    <row r="562" spans="1:12" ht="14.5" x14ac:dyDescent="0.3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5" x14ac:dyDescent="0.35">
      <c r="A563" s="26"/>
      <c r="B563" s="18"/>
      <c r="C563" s="8"/>
      <c r="D563" s="19" t="s">
        <v>39</v>
      </c>
      <c r="E563" s="9"/>
      <c r="F563" s="21">
        <f>SUM(F560:F562)</f>
        <v>180</v>
      </c>
      <c r="G563" s="21">
        <f t="shared" ref="G563" si="360">SUM(G560:G562)</f>
        <v>0.9</v>
      </c>
      <c r="H563" s="21">
        <f t="shared" ref="H563" si="361">SUM(H560:H562)</f>
        <v>0</v>
      </c>
      <c r="I563" s="21">
        <f t="shared" ref="I563" si="362">SUM(I560:I562)</f>
        <v>18.18</v>
      </c>
      <c r="J563" s="21">
        <f t="shared" ref="J563:L563" si="363">SUM(J560:J562)</f>
        <v>76.319999999999993</v>
      </c>
      <c r="K563" s="27"/>
      <c r="L563" s="21">
        <f t="shared" si="363"/>
        <v>0</v>
      </c>
    </row>
    <row r="564" spans="1:12" ht="14.5" x14ac:dyDescent="0.3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131</v>
      </c>
      <c r="F564" s="51">
        <v>60</v>
      </c>
      <c r="G564" s="51">
        <v>0.66</v>
      </c>
      <c r="H564" s="51">
        <v>3.63</v>
      </c>
      <c r="I564" s="51">
        <v>2.27</v>
      </c>
      <c r="J564" s="51">
        <v>44.34</v>
      </c>
      <c r="K564" s="52">
        <v>24</v>
      </c>
      <c r="L564" s="51"/>
    </row>
    <row r="565" spans="1:12" ht="25" x14ac:dyDescent="0.35">
      <c r="A565" s="25"/>
      <c r="B565" s="16"/>
      <c r="C565" s="11"/>
      <c r="D565" s="7" t="s">
        <v>28</v>
      </c>
      <c r="E565" s="50" t="s">
        <v>132</v>
      </c>
      <c r="F565" s="51">
        <v>221</v>
      </c>
      <c r="G565" s="51">
        <v>4.93</v>
      </c>
      <c r="H565" s="51">
        <v>8.32</v>
      </c>
      <c r="I565" s="51">
        <v>24.39</v>
      </c>
      <c r="J565" s="51">
        <v>209.46</v>
      </c>
      <c r="K565" s="52">
        <v>95</v>
      </c>
      <c r="L565" s="51"/>
    </row>
    <row r="566" spans="1:12" ht="14.5" x14ac:dyDescent="0.35">
      <c r="A566" s="25"/>
      <c r="B566" s="16"/>
      <c r="C566" s="11"/>
      <c r="D566" s="7" t="s">
        <v>29</v>
      </c>
      <c r="E566" s="50" t="s">
        <v>133</v>
      </c>
      <c r="F566" s="51">
        <v>90</v>
      </c>
      <c r="G566" s="51">
        <v>10.71</v>
      </c>
      <c r="H566" s="51">
        <v>13.14</v>
      </c>
      <c r="I566" s="51">
        <v>12.71</v>
      </c>
      <c r="J566" s="51">
        <v>168.35</v>
      </c>
      <c r="K566" s="52"/>
      <c r="L566" s="51"/>
    </row>
    <row r="567" spans="1:12" ht="14.5" x14ac:dyDescent="0.35">
      <c r="A567" s="25"/>
      <c r="B567" s="16"/>
      <c r="C567" s="11"/>
      <c r="D567" s="7" t="s">
        <v>30</v>
      </c>
      <c r="E567" s="50" t="s">
        <v>134</v>
      </c>
      <c r="F567" s="51">
        <v>153</v>
      </c>
      <c r="G567" s="51">
        <v>5.68</v>
      </c>
      <c r="H567" s="51">
        <v>2.84</v>
      </c>
      <c r="I567" s="51">
        <v>31.96</v>
      </c>
      <c r="J567" s="51">
        <v>176.06</v>
      </c>
      <c r="K567" s="52">
        <v>202</v>
      </c>
      <c r="L567" s="51"/>
    </row>
    <row r="568" spans="1:12" ht="14.5" x14ac:dyDescent="0.35">
      <c r="A568" s="25"/>
      <c r="B568" s="16"/>
      <c r="C568" s="11"/>
      <c r="D568" s="7" t="s">
        <v>31</v>
      </c>
      <c r="E568" s="50" t="s">
        <v>135</v>
      </c>
      <c r="F568" s="51">
        <v>200</v>
      </c>
      <c r="G568" s="51">
        <v>0.34599999999999997</v>
      </c>
      <c r="H568" s="51">
        <v>0.08</v>
      </c>
      <c r="I568" s="51">
        <v>17.873999999999999</v>
      </c>
      <c r="J568" s="51">
        <v>74.2</v>
      </c>
      <c r="K568" s="52">
        <v>348</v>
      </c>
      <c r="L568" s="51"/>
    </row>
    <row r="569" spans="1:12" ht="14.5" x14ac:dyDescent="0.35">
      <c r="A569" s="25"/>
      <c r="B569" s="16"/>
      <c r="C569" s="11"/>
      <c r="D569" s="7" t="s">
        <v>32</v>
      </c>
      <c r="E569" s="50" t="s">
        <v>56</v>
      </c>
      <c r="F569" s="51">
        <v>40</v>
      </c>
      <c r="G569" s="51">
        <v>3.04</v>
      </c>
      <c r="H569" s="51">
        <v>0.32</v>
      </c>
      <c r="I569" s="51">
        <v>19.68</v>
      </c>
      <c r="J569" s="51">
        <v>94</v>
      </c>
      <c r="K569" s="52"/>
      <c r="L569" s="51"/>
    </row>
    <row r="570" spans="1:12" ht="14.5" x14ac:dyDescent="0.35">
      <c r="A570" s="25"/>
      <c r="B570" s="16"/>
      <c r="C570" s="11"/>
      <c r="D570" s="7" t="s">
        <v>33</v>
      </c>
      <c r="E570" s="50" t="s">
        <v>57</v>
      </c>
      <c r="F570" s="51">
        <v>50</v>
      </c>
      <c r="G570" s="51">
        <v>3.3</v>
      </c>
      <c r="H570" s="51">
        <v>0.6</v>
      </c>
      <c r="I570" s="51">
        <v>19.8</v>
      </c>
      <c r="J570" s="51">
        <v>99</v>
      </c>
      <c r="K570" s="52"/>
      <c r="L570" s="51"/>
    </row>
    <row r="571" spans="1:12" ht="14.5" x14ac:dyDescent="0.35">
      <c r="A571" s="25"/>
      <c r="B571" s="16"/>
      <c r="C571" s="11"/>
      <c r="D571" s="6" t="s">
        <v>31</v>
      </c>
      <c r="E571" s="61" t="s">
        <v>58</v>
      </c>
      <c r="F571" s="62">
        <v>500</v>
      </c>
      <c r="G571" s="62">
        <v>0</v>
      </c>
      <c r="H571" s="62">
        <v>0</v>
      </c>
      <c r="I571" s="62">
        <v>0</v>
      </c>
      <c r="J571" s="62">
        <v>0</v>
      </c>
      <c r="K571" s="52"/>
      <c r="L571" s="51"/>
    </row>
    <row r="572" spans="1:12" ht="14.5" x14ac:dyDescent="0.3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5" x14ac:dyDescent="0.35">
      <c r="A573" s="26"/>
      <c r="B573" s="18"/>
      <c r="C573" s="8"/>
      <c r="D573" s="19" t="s">
        <v>39</v>
      </c>
      <c r="E573" s="9"/>
      <c r="F573" s="21">
        <f>SUM(F564:F572)</f>
        <v>1314</v>
      </c>
      <c r="G573" s="21">
        <f t="shared" ref="G573" si="364">SUM(G564:G572)</f>
        <v>28.666</v>
      </c>
      <c r="H573" s="21">
        <f t="shared" ref="H573" si="365">SUM(H564:H572)</f>
        <v>28.93</v>
      </c>
      <c r="I573" s="21">
        <f t="shared" ref="I573" si="366">SUM(I564:I572)</f>
        <v>128.68400000000003</v>
      </c>
      <c r="J573" s="21">
        <f t="shared" ref="J573:L573" si="367">SUM(J564:J572)</f>
        <v>865.41000000000008</v>
      </c>
      <c r="K573" s="27"/>
      <c r="L573" s="21">
        <f t="shared" si="367"/>
        <v>0</v>
      </c>
    </row>
    <row r="574" spans="1:12" ht="14.5" x14ac:dyDescent="0.3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5" x14ac:dyDescent="0.3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5" x14ac:dyDescent="0.3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5" x14ac:dyDescent="0.3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5" x14ac:dyDescent="0.3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68">SUM(G574:G577)</f>
        <v>0</v>
      </c>
      <c r="H578" s="21">
        <f t="shared" ref="H578" si="369">SUM(H574:H577)</f>
        <v>0</v>
      </c>
      <c r="I578" s="21">
        <f t="shared" ref="I578" si="370">SUM(I574:I577)</f>
        <v>0</v>
      </c>
      <c r="J578" s="21">
        <f t="shared" ref="J578:L578" si="371">SUM(J574:J577)</f>
        <v>0</v>
      </c>
      <c r="K578" s="27"/>
      <c r="L578" s="21">
        <f t="shared" si="371"/>
        <v>0</v>
      </c>
    </row>
    <row r="579" spans="1:12" ht="14.5" x14ac:dyDescent="0.3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5" x14ac:dyDescent="0.3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5" x14ac:dyDescent="0.3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5" x14ac:dyDescent="0.3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5" x14ac:dyDescent="0.3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5" x14ac:dyDescent="0.3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5" x14ac:dyDescent="0.3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72">SUM(G579:G584)</f>
        <v>0</v>
      </c>
      <c r="H585" s="21">
        <f t="shared" ref="H585" si="373">SUM(H579:H584)</f>
        <v>0</v>
      </c>
      <c r="I585" s="21">
        <f t="shared" ref="I585" si="374">SUM(I579:I584)</f>
        <v>0</v>
      </c>
      <c r="J585" s="21">
        <f t="shared" ref="J585:L585" si="375">SUM(J579:J584)</f>
        <v>0</v>
      </c>
      <c r="K585" s="27"/>
      <c r="L585" s="21">
        <f t="shared" si="375"/>
        <v>0</v>
      </c>
    </row>
    <row r="586" spans="1:12" ht="14.5" x14ac:dyDescent="0.3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5" x14ac:dyDescent="0.3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5" x14ac:dyDescent="0.3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5" x14ac:dyDescent="0.3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5" x14ac:dyDescent="0.3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5" x14ac:dyDescent="0.3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5" x14ac:dyDescent="0.3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76">SUM(G586:G591)</f>
        <v>0</v>
      </c>
      <c r="H592" s="21">
        <f t="shared" ref="H592" si="377">SUM(H586:H591)</f>
        <v>0</v>
      </c>
      <c r="I592" s="21">
        <f t="shared" ref="I592" si="378">SUM(I586:I591)</f>
        <v>0</v>
      </c>
      <c r="J592" s="21">
        <f t="shared" ref="J592:L592" si="379">SUM(J586:J591)</f>
        <v>0</v>
      </c>
      <c r="K592" s="27"/>
      <c r="L592" s="21">
        <f t="shared" si="379"/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2094</v>
      </c>
      <c r="G593" s="40">
        <f t="shared" ref="G593" si="380">G559+G563+G573+G578+G585+G592</f>
        <v>51.296000000000006</v>
      </c>
      <c r="H593" s="40">
        <f t="shared" ref="H593" si="381">H559+H563+H573+H578+H585+H592</f>
        <v>53.03</v>
      </c>
      <c r="I593" s="40">
        <f t="shared" ref="I593" si="382">I559+I563+I573+I578+I585+I592</f>
        <v>222.03400000000002</v>
      </c>
      <c r="J593" s="40">
        <f t="shared" ref="J593:L593" si="383">J559+J563+J573+J578+J585+J592</f>
        <v>1544.33</v>
      </c>
      <c r="K593" s="41"/>
      <c r="L593" s="40">
        <f t="shared" si="383"/>
        <v>0</v>
      </c>
    </row>
    <row r="594" spans="1:12" ht="14.5" x14ac:dyDescent="0.35">
      <c r="A594" s="22">
        <v>3</v>
      </c>
      <c r="B594" s="23">
        <v>1</v>
      </c>
      <c r="C594" s="24" t="s">
        <v>20</v>
      </c>
      <c r="D594" s="5" t="s">
        <v>21</v>
      </c>
      <c r="E594" s="47" t="s">
        <v>136</v>
      </c>
      <c r="F594" s="48">
        <v>200</v>
      </c>
      <c r="G594" s="48">
        <v>7.8</v>
      </c>
      <c r="H594" s="48">
        <v>5.21</v>
      </c>
      <c r="I594" s="48">
        <v>22.7</v>
      </c>
      <c r="J594" s="48">
        <v>182.2</v>
      </c>
      <c r="K594" s="49">
        <v>219</v>
      </c>
      <c r="L594" s="48"/>
    </row>
    <row r="595" spans="1:12" ht="14.5" x14ac:dyDescent="0.35">
      <c r="A595" s="25"/>
      <c r="B595" s="16"/>
      <c r="C595" s="11"/>
      <c r="D595" s="6" t="s">
        <v>27</v>
      </c>
      <c r="E595" s="50" t="s">
        <v>60</v>
      </c>
      <c r="F595" s="51">
        <v>40</v>
      </c>
      <c r="G595" s="51">
        <v>2.33</v>
      </c>
      <c r="H595" s="51">
        <v>8.1199999999999992</v>
      </c>
      <c r="I595" s="51">
        <v>15.55</v>
      </c>
      <c r="J595" s="51">
        <v>144.6</v>
      </c>
      <c r="K595" s="52">
        <v>1</v>
      </c>
      <c r="L595" s="51"/>
    </row>
    <row r="596" spans="1:12" ht="14.5" x14ac:dyDescent="0.35">
      <c r="A596" s="25"/>
      <c r="B596" s="16"/>
      <c r="C596" s="11"/>
      <c r="D596" s="7" t="s">
        <v>22</v>
      </c>
      <c r="E596" s="50" t="s">
        <v>61</v>
      </c>
      <c r="F596" s="51">
        <v>200</v>
      </c>
      <c r="G596" s="51">
        <v>0.38</v>
      </c>
      <c r="H596" s="51">
        <v>0.1</v>
      </c>
      <c r="I596" s="51">
        <v>10.06</v>
      </c>
      <c r="J596" s="51">
        <v>42.66</v>
      </c>
      <c r="K596" s="52">
        <v>376</v>
      </c>
      <c r="L596" s="51"/>
    </row>
    <row r="597" spans="1:12" ht="14.5" x14ac:dyDescent="0.35">
      <c r="A597" s="25"/>
      <c r="B597" s="16"/>
      <c r="C597" s="11"/>
      <c r="D597" s="7" t="s">
        <v>23</v>
      </c>
      <c r="E597" s="50" t="s">
        <v>99</v>
      </c>
      <c r="F597" s="51">
        <v>30</v>
      </c>
      <c r="G597" s="51">
        <v>2.25</v>
      </c>
      <c r="H597" s="51">
        <v>0.87</v>
      </c>
      <c r="I597" s="51">
        <v>15.42</v>
      </c>
      <c r="J597" s="51">
        <v>78.599999999999994</v>
      </c>
      <c r="K597" s="52"/>
      <c r="L597" s="51"/>
    </row>
    <row r="598" spans="1:12" ht="14.5" x14ac:dyDescent="0.35">
      <c r="A598" s="25"/>
      <c r="B598" s="16"/>
      <c r="C598" s="11"/>
      <c r="D598" s="7" t="s">
        <v>24</v>
      </c>
      <c r="E598" s="50" t="s">
        <v>62</v>
      </c>
      <c r="F598" s="51">
        <v>120</v>
      </c>
      <c r="G598" s="51">
        <v>0.48</v>
      </c>
      <c r="H598" s="51">
        <v>0.48</v>
      </c>
      <c r="I598" s="51">
        <v>11.76</v>
      </c>
      <c r="J598" s="51">
        <v>56.4</v>
      </c>
      <c r="K598" s="52">
        <v>338</v>
      </c>
      <c r="L598" s="51"/>
    </row>
    <row r="599" spans="1:12" ht="14.5" x14ac:dyDescent="0.35">
      <c r="A599" s="25"/>
      <c r="B599" s="16"/>
      <c r="C599" s="11"/>
      <c r="D599" s="6"/>
      <c r="E599" s="50"/>
      <c r="F599" s="51"/>
      <c r="G599" s="51"/>
      <c r="H599" s="51"/>
      <c r="I599" s="51"/>
      <c r="J599" s="51"/>
      <c r="K599" s="52"/>
      <c r="L599" s="51"/>
    </row>
    <row r="600" spans="1:12" ht="14.5" x14ac:dyDescent="0.35">
      <c r="A600" s="25"/>
      <c r="B600" s="16"/>
      <c r="C600" s="11"/>
      <c r="D600" s="6"/>
      <c r="E600" s="50"/>
      <c r="F600" s="51"/>
      <c r="G600" s="51"/>
      <c r="H600" s="51"/>
      <c r="I600" s="51"/>
      <c r="J600" s="51"/>
      <c r="K600" s="52"/>
      <c r="L600" s="51"/>
    </row>
    <row r="601" spans="1:12" ht="14.5" x14ac:dyDescent="0.35">
      <c r="A601" s="26"/>
      <c r="B601" s="18"/>
      <c r="C601" s="8"/>
      <c r="D601" s="19" t="s">
        <v>39</v>
      </c>
      <c r="E601" s="9"/>
      <c r="F601" s="21">
        <f>SUM(F594:F600)</f>
        <v>590</v>
      </c>
      <c r="G601" s="21">
        <f t="shared" ref="G601:J601" si="384">SUM(G594:G600)</f>
        <v>13.24</v>
      </c>
      <c r="H601" s="21">
        <f t="shared" si="384"/>
        <v>14.779999999999998</v>
      </c>
      <c r="I601" s="21">
        <f t="shared" si="384"/>
        <v>75.490000000000009</v>
      </c>
      <c r="J601" s="21">
        <f t="shared" si="384"/>
        <v>504.45999999999992</v>
      </c>
      <c r="K601" s="27"/>
      <c r="L601" s="21">
        <f t="shared" ref="L601" si="385">SUM(L594:L600)</f>
        <v>0</v>
      </c>
    </row>
    <row r="602" spans="1:12" ht="14.5" x14ac:dyDescent="0.35">
      <c r="A602" s="28">
        <f>A594</f>
        <v>3</v>
      </c>
      <c r="B602" s="14">
        <f>B594</f>
        <v>1</v>
      </c>
      <c r="C602" s="10" t="s">
        <v>25</v>
      </c>
      <c r="D602" s="12" t="s">
        <v>24</v>
      </c>
      <c r="E602" s="50"/>
      <c r="F602" s="51"/>
      <c r="G602" s="51"/>
      <c r="H602" s="51"/>
      <c r="I602" s="51"/>
      <c r="J602" s="51"/>
      <c r="K602" s="52"/>
      <c r="L602" s="51"/>
    </row>
    <row r="603" spans="1:12" ht="14.5" x14ac:dyDescent="0.35">
      <c r="A603" s="25"/>
      <c r="B603" s="16"/>
      <c r="C603" s="11"/>
      <c r="D603" s="6" t="s">
        <v>65</v>
      </c>
      <c r="E603" s="50" t="s">
        <v>66</v>
      </c>
      <c r="F603" s="51">
        <v>30</v>
      </c>
      <c r="G603" s="51">
        <v>2.59</v>
      </c>
      <c r="H603" s="51">
        <v>2.4900000000000002</v>
      </c>
      <c r="I603" s="51">
        <v>13.18</v>
      </c>
      <c r="J603" s="51">
        <v>92.45</v>
      </c>
      <c r="K603" s="52"/>
      <c r="L603" s="51"/>
    </row>
    <row r="604" spans="1:12" ht="14.5" x14ac:dyDescent="0.35">
      <c r="A604" s="25"/>
      <c r="B604" s="16"/>
      <c r="C604" s="11"/>
      <c r="D604" s="6" t="s">
        <v>31</v>
      </c>
      <c r="E604" s="50" t="s">
        <v>87</v>
      </c>
      <c r="F604" s="51">
        <v>200</v>
      </c>
      <c r="G604" s="51">
        <v>5.8</v>
      </c>
      <c r="H604" s="51">
        <v>5</v>
      </c>
      <c r="I604" s="51">
        <v>8.4</v>
      </c>
      <c r="J604" s="51">
        <v>102</v>
      </c>
      <c r="K604" s="52">
        <v>386</v>
      </c>
      <c r="L604" s="51"/>
    </row>
    <row r="605" spans="1:12" ht="14.5" x14ac:dyDescent="0.35">
      <c r="A605" s="26"/>
      <c r="B605" s="18"/>
      <c r="C605" s="8"/>
      <c r="D605" s="19" t="s">
        <v>39</v>
      </c>
      <c r="E605" s="9"/>
      <c r="F605" s="21">
        <f>SUM(F602:F604)</f>
        <v>230</v>
      </c>
      <c r="G605" s="21">
        <f t="shared" ref="G605:J605" si="386">SUM(G602:G604)</f>
        <v>8.39</v>
      </c>
      <c r="H605" s="21">
        <f t="shared" si="386"/>
        <v>7.49</v>
      </c>
      <c r="I605" s="21">
        <f t="shared" si="386"/>
        <v>21.58</v>
      </c>
      <c r="J605" s="21">
        <f t="shared" si="386"/>
        <v>194.45</v>
      </c>
      <c r="K605" s="27"/>
      <c r="L605" s="21">
        <f t="shared" ref="L605" si="387">SUM(L602:L604)</f>
        <v>0</v>
      </c>
    </row>
    <row r="606" spans="1:12" ht="14.5" x14ac:dyDescent="0.35">
      <c r="A606" s="28">
        <f>A594</f>
        <v>3</v>
      </c>
      <c r="B606" s="14">
        <f>B594</f>
        <v>1</v>
      </c>
      <c r="C606" s="10" t="s">
        <v>26</v>
      </c>
      <c r="D606" s="7" t="s">
        <v>27</v>
      </c>
      <c r="E606" s="50" t="s">
        <v>137</v>
      </c>
      <c r="F606" s="51">
        <v>60</v>
      </c>
      <c r="G606" s="51">
        <v>0.48</v>
      </c>
      <c r="H606" s="51">
        <v>0.06</v>
      </c>
      <c r="I606" s="51">
        <v>1.5</v>
      </c>
      <c r="J606" s="51">
        <v>8.4</v>
      </c>
      <c r="K606" s="52">
        <v>71</v>
      </c>
      <c r="L606" s="51"/>
    </row>
    <row r="607" spans="1:12" ht="14.5" x14ac:dyDescent="0.35">
      <c r="A607" s="25"/>
      <c r="B607" s="16"/>
      <c r="C607" s="11"/>
      <c r="D607" s="7" t="s">
        <v>28</v>
      </c>
      <c r="E607" s="50" t="s">
        <v>138</v>
      </c>
      <c r="F607" s="51">
        <v>200</v>
      </c>
      <c r="G607" s="51">
        <v>3.66</v>
      </c>
      <c r="H607" s="51">
        <v>4.43</v>
      </c>
      <c r="I607" s="51">
        <v>9.3000000000000007</v>
      </c>
      <c r="J607" s="51">
        <v>100.6</v>
      </c>
      <c r="K607" s="52">
        <v>113</v>
      </c>
      <c r="L607" s="51"/>
    </row>
    <row r="608" spans="1:12" ht="14.5" x14ac:dyDescent="0.35">
      <c r="A608" s="25"/>
      <c r="B608" s="16"/>
      <c r="C608" s="11"/>
      <c r="D608" s="7" t="s">
        <v>29</v>
      </c>
      <c r="E608" s="50" t="s">
        <v>139</v>
      </c>
      <c r="F608" s="51">
        <v>100</v>
      </c>
      <c r="G608" s="51">
        <v>14.82</v>
      </c>
      <c r="H608" s="51">
        <v>20.5</v>
      </c>
      <c r="I608" s="51">
        <v>17.5</v>
      </c>
      <c r="J608" s="51">
        <v>293.8</v>
      </c>
      <c r="K608" s="52"/>
      <c r="L608" s="51"/>
    </row>
    <row r="609" spans="1:12" ht="14.5" x14ac:dyDescent="0.35">
      <c r="A609" s="25"/>
      <c r="B609" s="16"/>
      <c r="C609" s="11"/>
      <c r="D609" s="7" t="s">
        <v>30</v>
      </c>
      <c r="E609" s="50" t="s">
        <v>140</v>
      </c>
      <c r="F609" s="51">
        <v>150</v>
      </c>
      <c r="G609" s="51">
        <v>3.65</v>
      </c>
      <c r="H609" s="51">
        <v>5.37</v>
      </c>
      <c r="I609" s="51">
        <v>36.68</v>
      </c>
      <c r="J609" s="51">
        <v>209.7</v>
      </c>
      <c r="K609" s="52">
        <v>304</v>
      </c>
      <c r="L609" s="51"/>
    </row>
    <row r="610" spans="1:12" ht="14.5" x14ac:dyDescent="0.35">
      <c r="A610" s="25"/>
      <c r="B610" s="16"/>
      <c r="C610" s="11"/>
      <c r="D610" s="7" t="s">
        <v>31</v>
      </c>
      <c r="E610" s="50" t="s">
        <v>91</v>
      </c>
      <c r="F610" s="51">
        <v>180</v>
      </c>
      <c r="G610" s="51">
        <v>0.9</v>
      </c>
      <c r="H610" s="51">
        <v>0</v>
      </c>
      <c r="I610" s="51">
        <v>18.18</v>
      </c>
      <c r="J610" s="51">
        <v>76</v>
      </c>
      <c r="K610" s="52">
        <v>389</v>
      </c>
      <c r="L610" s="51"/>
    </row>
    <row r="611" spans="1:12" ht="14.5" x14ac:dyDescent="0.35">
      <c r="A611" s="25"/>
      <c r="B611" s="16"/>
      <c r="C611" s="11"/>
      <c r="D611" s="7" t="s">
        <v>32</v>
      </c>
      <c r="E611" s="50" t="s">
        <v>56</v>
      </c>
      <c r="F611" s="51">
        <v>40</v>
      </c>
      <c r="G611" s="51">
        <v>3.04</v>
      </c>
      <c r="H611" s="51">
        <v>0.32</v>
      </c>
      <c r="I611" s="51">
        <v>19.68</v>
      </c>
      <c r="J611" s="51">
        <v>94</v>
      </c>
      <c r="K611" s="52"/>
      <c r="L611" s="51"/>
    </row>
    <row r="612" spans="1:12" ht="14.5" x14ac:dyDescent="0.35">
      <c r="A612" s="25"/>
      <c r="B612" s="16"/>
      <c r="C612" s="11"/>
      <c r="D612" s="7" t="s">
        <v>33</v>
      </c>
      <c r="E612" s="50" t="s">
        <v>57</v>
      </c>
      <c r="F612" s="51">
        <v>50</v>
      </c>
      <c r="G612" s="51">
        <v>3.3</v>
      </c>
      <c r="H612" s="51">
        <v>0.6</v>
      </c>
      <c r="I612" s="51">
        <v>19.8</v>
      </c>
      <c r="J612" s="51">
        <v>99</v>
      </c>
      <c r="K612" s="52"/>
      <c r="L612" s="51"/>
    </row>
    <row r="613" spans="1:12" ht="14.5" x14ac:dyDescent="0.35">
      <c r="A613" s="25"/>
      <c r="B613" s="16"/>
      <c r="C613" s="11"/>
      <c r="D613" s="6" t="s">
        <v>31</v>
      </c>
      <c r="E613" s="61" t="s">
        <v>58</v>
      </c>
      <c r="F613" s="62">
        <v>500</v>
      </c>
      <c r="G613" s="62">
        <v>0</v>
      </c>
      <c r="H613" s="62">
        <v>0</v>
      </c>
      <c r="I613" s="62">
        <v>0</v>
      </c>
      <c r="J613" s="62">
        <v>0</v>
      </c>
      <c r="K613" s="52"/>
      <c r="L613" s="51"/>
    </row>
    <row r="614" spans="1:12" ht="14.5" x14ac:dyDescent="0.35">
      <c r="A614" s="25"/>
      <c r="B614" s="16"/>
      <c r="C614" s="11"/>
      <c r="D614" s="6"/>
      <c r="E614" s="50"/>
      <c r="F614" s="51"/>
      <c r="G614" s="51"/>
      <c r="H614" s="51"/>
      <c r="I614" s="51"/>
      <c r="J614" s="51"/>
      <c r="K614" s="52"/>
      <c r="L614" s="51"/>
    </row>
    <row r="615" spans="1:12" ht="14.5" x14ac:dyDescent="0.35">
      <c r="A615" s="26"/>
      <c r="B615" s="18"/>
      <c r="C615" s="8"/>
      <c r="D615" s="19" t="s">
        <v>39</v>
      </c>
      <c r="E615" s="9"/>
      <c r="F615" s="21">
        <f>SUM(F606:F614)</f>
        <v>1280</v>
      </c>
      <c r="G615" s="21">
        <f t="shared" ref="G615:J615" si="388">SUM(G606:G614)</f>
        <v>29.849999999999998</v>
      </c>
      <c r="H615" s="21">
        <f t="shared" si="388"/>
        <v>31.28</v>
      </c>
      <c r="I615" s="21">
        <f t="shared" si="388"/>
        <v>122.64</v>
      </c>
      <c r="J615" s="21">
        <f t="shared" si="388"/>
        <v>881.5</v>
      </c>
      <c r="K615" s="27"/>
      <c r="L615" s="21">
        <f t="shared" ref="L615" si="389">SUM(L606:L614)</f>
        <v>0</v>
      </c>
    </row>
    <row r="616" spans="1:12" ht="14.5" x14ac:dyDescent="0.35">
      <c r="A616" s="28">
        <f>A594</f>
        <v>3</v>
      </c>
      <c r="B616" s="14">
        <f>B594</f>
        <v>1</v>
      </c>
      <c r="C616" s="10" t="s">
        <v>34</v>
      </c>
      <c r="D616" s="12" t="s">
        <v>35</v>
      </c>
      <c r="E616" s="50"/>
      <c r="F616" s="51"/>
      <c r="G616" s="51"/>
      <c r="H616" s="51"/>
      <c r="I616" s="51"/>
      <c r="J616" s="51"/>
      <c r="K616" s="52"/>
      <c r="L616" s="51"/>
    </row>
    <row r="617" spans="1:12" ht="14.5" x14ac:dyDescent="0.35">
      <c r="A617" s="25"/>
      <c r="B617" s="16"/>
      <c r="C617" s="11"/>
      <c r="D617" s="12" t="s">
        <v>31</v>
      </c>
      <c r="E617" s="50"/>
      <c r="F617" s="51"/>
      <c r="G617" s="51"/>
      <c r="H617" s="51"/>
      <c r="I617" s="51"/>
      <c r="J617" s="51"/>
      <c r="K617" s="52"/>
      <c r="L617" s="51"/>
    </row>
    <row r="618" spans="1:12" ht="14.5" x14ac:dyDescent="0.35">
      <c r="A618" s="25"/>
      <c r="B618" s="16"/>
      <c r="C618" s="11"/>
      <c r="D618" s="6"/>
      <c r="E618" s="50"/>
      <c r="F618" s="51"/>
      <c r="G618" s="51"/>
      <c r="H618" s="51"/>
      <c r="I618" s="51"/>
      <c r="J618" s="51"/>
      <c r="K618" s="52"/>
      <c r="L618" s="51"/>
    </row>
    <row r="619" spans="1:12" ht="14.5" x14ac:dyDescent="0.35">
      <c r="A619" s="25"/>
      <c r="B619" s="16"/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1:12" ht="14.5" x14ac:dyDescent="0.35">
      <c r="A620" s="26"/>
      <c r="B620" s="18"/>
      <c r="C620" s="8"/>
      <c r="D620" s="19" t="s">
        <v>39</v>
      </c>
      <c r="E620" s="9"/>
      <c r="F620" s="21">
        <f>SUM(F616:F619)</f>
        <v>0</v>
      </c>
      <c r="G620" s="21">
        <f t="shared" ref="G620:J620" si="390">SUM(G616:G619)</f>
        <v>0</v>
      </c>
      <c r="H620" s="21">
        <f t="shared" si="390"/>
        <v>0</v>
      </c>
      <c r="I620" s="21">
        <f t="shared" si="390"/>
        <v>0</v>
      </c>
      <c r="J620" s="21">
        <f t="shared" si="390"/>
        <v>0</v>
      </c>
      <c r="K620" s="27"/>
      <c r="L620" s="21">
        <f t="shared" ref="L620" si="391">SUM(L616:L619)</f>
        <v>0</v>
      </c>
    </row>
    <row r="621" spans="1:12" ht="14.5" x14ac:dyDescent="0.35">
      <c r="A621" s="28">
        <f>A594</f>
        <v>3</v>
      </c>
      <c r="B621" s="14">
        <f>B594</f>
        <v>1</v>
      </c>
      <c r="C621" s="10" t="s">
        <v>36</v>
      </c>
      <c r="D621" s="7" t="s">
        <v>21</v>
      </c>
      <c r="E621" s="50"/>
      <c r="F621" s="51"/>
      <c r="G621" s="51"/>
      <c r="H621" s="51"/>
      <c r="I621" s="51"/>
      <c r="J621" s="51"/>
      <c r="K621" s="52"/>
      <c r="L621" s="51"/>
    </row>
    <row r="622" spans="1:12" ht="14.5" x14ac:dyDescent="0.35">
      <c r="A622" s="25"/>
      <c r="B622" s="16"/>
      <c r="C622" s="11"/>
      <c r="D622" s="7" t="s">
        <v>30</v>
      </c>
      <c r="E622" s="50"/>
      <c r="F622" s="51"/>
      <c r="G622" s="51"/>
      <c r="H622" s="51"/>
      <c r="I622" s="51"/>
      <c r="J622" s="51"/>
      <c r="K622" s="52"/>
      <c r="L622" s="51"/>
    </row>
    <row r="623" spans="1:12" ht="14.5" x14ac:dyDescent="0.35">
      <c r="A623" s="25"/>
      <c r="B623" s="16"/>
      <c r="C623" s="11"/>
      <c r="D623" s="7" t="s">
        <v>31</v>
      </c>
      <c r="E623" s="50"/>
      <c r="F623" s="51"/>
      <c r="G623" s="51"/>
      <c r="H623" s="51"/>
      <c r="I623" s="51"/>
      <c r="J623" s="51"/>
      <c r="K623" s="52"/>
      <c r="L623" s="51"/>
    </row>
    <row r="624" spans="1:12" ht="14.5" x14ac:dyDescent="0.35">
      <c r="A624" s="25"/>
      <c r="B624" s="16"/>
      <c r="C624" s="11"/>
      <c r="D624" s="7" t="s">
        <v>23</v>
      </c>
      <c r="E624" s="50"/>
      <c r="F624" s="51"/>
      <c r="G624" s="51"/>
      <c r="H624" s="51"/>
      <c r="I624" s="51"/>
      <c r="J624" s="51"/>
      <c r="K624" s="52"/>
      <c r="L624" s="51"/>
    </row>
    <row r="625" spans="1:12" ht="14.5" x14ac:dyDescent="0.35">
      <c r="A625" s="25"/>
      <c r="B625" s="16"/>
      <c r="C625" s="11"/>
      <c r="D625" s="6"/>
      <c r="E625" s="50"/>
      <c r="F625" s="51"/>
      <c r="G625" s="51"/>
      <c r="H625" s="51"/>
      <c r="I625" s="51"/>
      <c r="J625" s="51"/>
      <c r="K625" s="52"/>
      <c r="L625" s="51"/>
    </row>
    <row r="626" spans="1:12" ht="14.5" x14ac:dyDescent="0.35">
      <c r="A626" s="25"/>
      <c r="B626" s="16"/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1:12" ht="14.5" x14ac:dyDescent="0.35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 t="shared" ref="G627:J627" si="392">SUM(G621:G626)</f>
        <v>0</v>
      </c>
      <c r="H627" s="21">
        <f t="shared" si="392"/>
        <v>0</v>
      </c>
      <c r="I627" s="21">
        <f t="shared" si="392"/>
        <v>0</v>
      </c>
      <c r="J627" s="21">
        <f t="shared" si="392"/>
        <v>0</v>
      </c>
      <c r="K627" s="27"/>
      <c r="L627" s="21">
        <f t="shared" ref="L627" si="393">SUM(L621:L626)</f>
        <v>0</v>
      </c>
    </row>
    <row r="628" spans="1:12" ht="14.5" x14ac:dyDescent="0.35">
      <c r="A628" s="28">
        <f>A594</f>
        <v>3</v>
      </c>
      <c r="B628" s="14">
        <f>B594</f>
        <v>1</v>
      </c>
      <c r="C628" s="10" t="s">
        <v>37</v>
      </c>
      <c r="D628" s="12" t="s">
        <v>38</v>
      </c>
      <c r="E628" s="50"/>
      <c r="F628" s="51"/>
      <c r="G628" s="51"/>
      <c r="H628" s="51"/>
      <c r="I628" s="51"/>
      <c r="J628" s="51"/>
      <c r="K628" s="52"/>
      <c r="L628" s="51"/>
    </row>
    <row r="629" spans="1:12" ht="14.5" x14ac:dyDescent="0.35">
      <c r="A629" s="25"/>
      <c r="B629" s="16"/>
      <c r="C629" s="11"/>
      <c r="D629" s="12" t="s">
        <v>35</v>
      </c>
      <c r="E629" s="50"/>
      <c r="F629" s="51"/>
      <c r="G629" s="51"/>
      <c r="H629" s="51"/>
      <c r="I629" s="51"/>
      <c r="J629" s="51"/>
      <c r="K629" s="52"/>
      <c r="L629" s="51"/>
    </row>
    <row r="630" spans="1:12" ht="14.5" x14ac:dyDescent="0.35">
      <c r="A630" s="25"/>
      <c r="B630" s="16"/>
      <c r="C630" s="11"/>
      <c r="D630" s="12" t="s">
        <v>31</v>
      </c>
      <c r="E630" s="50"/>
      <c r="F630" s="51"/>
      <c r="G630" s="51"/>
      <c r="H630" s="51"/>
      <c r="I630" s="51"/>
      <c r="J630" s="51"/>
      <c r="K630" s="52"/>
      <c r="L630" s="51"/>
    </row>
    <row r="631" spans="1:12" ht="14.5" x14ac:dyDescent="0.35">
      <c r="A631" s="25"/>
      <c r="B631" s="16"/>
      <c r="C631" s="11"/>
      <c r="D631" s="12" t="s">
        <v>24</v>
      </c>
      <c r="E631" s="50"/>
      <c r="F631" s="51"/>
      <c r="G631" s="51"/>
      <c r="H631" s="51"/>
      <c r="I631" s="51"/>
      <c r="J631" s="51"/>
      <c r="K631" s="52"/>
      <c r="L631" s="51"/>
    </row>
    <row r="632" spans="1:12" ht="14.5" x14ac:dyDescent="0.35">
      <c r="A632" s="25"/>
      <c r="B632" s="16"/>
      <c r="C632" s="11"/>
      <c r="D632" s="6"/>
      <c r="E632" s="50"/>
      <c r="F632" s="51"/>
      <c r="G632" s="51"/>
      <c r="H632" s="51"/>
      <c r="I632" s="51"/>
      <c r="J632" s="51"/>
      <c r="K632" s="52"/>
      <c r="L632" s="51"/>
    </row>
    <row r="633" spans="1:12" ht="14.5" x14ac:dyDescent="0.35">
      <c r="A633" s="25"/>
      <c r="B633" s="16"/>
      <c r="C633" s="11"/>
      <c r="D633" s="6"/>
      <c r="E633" s="50"/>
      <c r="F633" s="51"/>
      <c r="G633" s="51"/>
      <c r="H633" s="51"/>
      <c r="I633" s="51"/>
      <c r="J633" s="51"/>
      <c r="K633" s="52"/>
      <c r="L633" s="51"/>
    </row>
    <row r="634" spans="1:12" ht="14.5" x14ac:dyDescent="0.35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 t="shared" ref="G634:J634" si="394">SUM(G628:G633)</f>
        <v>0</v>
      </c>
      <c r="H634" s="21">
        <f t="shared" si="394"/>
        <v>0</v>
      </c>
      <c r="I634" s="21">
        <f t="shared" si="394"/>
        <v>0</v>
      </c>
      <c r="J634" s="21">
        <f t="shared" si="394"/>
        <v>0</v>
      </c>
      <c r="K634" s="27"/>
      <c r="L634" s="21">
        <f t="shared" ref="L634" si="395">SUM(L628:L633)</f>
        <v>0</v>
      </c>
    </row>
    <row r="635" spans="1:12" ht="15.75" customHeight="1" thickBot="1" x14ac:dyDescent="0.3">
      <c r="A635" s="31">
        <f>A594</f>
        <v>3</v>
      </c>
      <c r="B635" s="32">
        <f>B594</f>
        <v>1</v>
      </c>
      <c r="C635" s="67" t="s">
        <v>4</v>
      </c>
      <c r="D635" s="68"/>
      <c r="E635" s="33"/>
      <c r="F635" s="34">
        <f>F601+F605+F615+F620+F627+F634</f>
        <v>2100</v>
      </c>
      <c r="G635" s="34">
        <f t="shared" ref="G635:J635" si="396">G601+G605+G615+G620+G627+G634</f>
        <v>51.480000000000004</v>
      </c>
      <c r="H635" s="34">
        <f t="shared" si="396"/>
        <v>53.55</v>
      </c>
      <c r="I635" s="34">
        <f t="shared" si="396"/>
        <v>219.71</v>
      </c>
      <c r="J635" s="34">
        <f t="shared" si="396"/>
        <v>1580.4099999999999</v>
      </c>
      <c r="K635" s="35"/>
      <c r="L635" s="34">
        <f t="shared" ref="L635" si="397">L601+L605+L615+L620+L627+L634</f>
        <v>0</v>
      </c>
    </row>
    <row r="636" spans="1:12" ht="14.5" x14ac:dyDescent="0.35">
      <c r="A636" s="15">
        <v>3</v>
      </c>
      <c r="B636" s="16">
        <v>2</v>
      </c>
      <c r="C636" s="24" t="s">
        <v>20</v>
      </c>
      <c r="D636" s="5" t="s">
        <v>21</v>
      </c>
      <c r="E636" s="47" t="s">
        <v>86</v>
      </c>
      <c r="F636" s="48">
        <v>150</v>
      </c>
      <c r="G636" s="48">
        <v>4.1100000000000003</v>
      </c>
      <c r="H636" s="48">
        <v>5.99</v>
      </c>
      <c r="I636" s="48">
        <v>26.59</v>
      </c>
      <c r="J636" s="48">
        <v>161</v>
      </c>
      <c r="K636" s="49">
        <v>174</v>
      </c>
      <c r="L636" s="48"/>
    </row>
    <row r="637" spans="1:12" ht="14.5" x14ac:dyDescent="0.35">
      <c r="A637" s="15"/>
      <c r="B637" s="16"/>
      <c r="C637" s="11"/>
      <c r="D637" s="6" t="s">
        <v>27</v>
      </c>
      <c r="E637" s="50" t="s">
        <v>60</v>
      </c>
      <c r="F637" s="51">
        <v>40</v>
      </c>
      <c r="G637" s="51">
        <v>2.33</v>
      </c>
      <c r="H637" s="51">
        <v>8.1199999999999992</v>
      </c>
      <c r="I637" s="51">
        <v>15.55</v>
      </c>
      <c r="J637" s="51">
        <v>144.6</v>
      </c>
      <c r="K637" s="52">
        <v>1</v>
      </c>
      <c r="L637" s="51"/>
    </row>
    <row r="638" spans="1:12" ht="14.5" x14ac:dyDescent="0.35">
      <c r="A638" s="15"/>
      <c r="B638" s="16"/>
      <c r="C638" s="11"/>
      <c r="D638" s="7" t="s">
        <v>22</v>
      </c>
      <c r="E638" s="50" t="s">
        <v>72</v>
      </c>
      <c r="F638" s="51">
        <v>200</v>
      </c>
      <c r="G638" s="51">
        <v>3.17</v>
      </c>
      <c r="H638" s="51">
        <v>2.68</v>
      </c>
      <c r="I638" s="51">
        <v>5.97</v>
      </c>
      <c r="J638" s="51">
        <v>60.6</v>
      </c>
      <c r="K638" s="52">
        <v>379</v>
      </c>
      <c r="L638" s="51"/>
    </row>
    <row r="639" spans="1:12" ht="14.5" x14ac:dyDescent="0.35">
      <c r="A639" s="15"/>
      <c r="B639" s="16"/>
      <c r="C639" s="11"/>
      <c r="D639" s="7" t="s">
        <v>23</v>
      </c>
      <c r="E639" s="50" t="s">
        <v>48</v>
      </c>
      <c r="F639" s="51">
        <v>30</v>
      </c>
      <c r="G639" s="51">
        <v>2.25</v>
      </c>
      <c r="H639" s="51">
        <v>0.87</v>
      </c>
      <c r="I639" s="51">
        <v>15.42</v>
      </c>
      <c r="J639" s="51">
        <v>78.599999999999994</v>
      </c>
      <c r="K639" s="52"/>
      <c r="L639" s="51"/>
    </row>
    <row r="640" spans="1:12" ht="14.5" x14ac:dyDescent="0.35">
      <c r="A640" s="15"/>
      <c r="B640" s="16"/>
      <c r="C640" s="11"/>
      <c r="D640" s="7" t="s">
        <v>24</v>
      </c>
      <c r="E640" s="50" t="s">
        <v>62</v>
      </c>
      <c r="F640" s="51">
        <v>120</v>
      </c>
      <c r="G640" s="51">
        <v>0.48</v>
      </c>
      <c r="H640" s="51">
        <v>0.48</v>
      </c>
      <c r="I640" s="51">
        <v>11.76</v>
      </c>
      <c r="J640" s="51">
        <v>56.4</v>
      </c>
      <c r="K640" s="52">
        <v>338</v>
      </c>
      <c r="L640" s="51"/>
    </row>
    <row r="641" spans="1:12" ht="14.5" x14ac:dyDescent="0.35">
      <c r="A641" s="15"/>
      <c r="B641" s="16"/>
      <c r="C641" s="11"/>
      <c r="D641" s="6" t="s">
        <v>27</v>
      </c>
      <c r="E641" s="50" t="s">
        <v>63</v>
      </c>
      <c r="F641" s="51">
        <v>50</v>
      </c>
      <c r="G641" s="51">
        <v>2.4300000000000002</v>
      </c>
      <c r="H641" s="51">
        <v>0.95</v>
      </c>
      <c r="I641" s="51">
        <v>11.6</v>
      </c>
      <c r="J641" s="51">
        <v>99.14</v>
      </c>
      <c r="K641" s="52">
        <v>656</v>
      </c>
      <c r="L641" s="51"/>
    </row>
    <row r="642" spans="1:12" ht="14.5" x14ac:dyDescent="0.35">
      <c r="A642" s="15"/>
      <c r="B642" s="16"/>
      <c r="C642" s="11"/>
      <c r="D642" s="6"/>
      <c r="E642" s="50"/>
      <c r="F642" s="51"/>
      <c r="G642" s="51"/>
      <c r="H642" s="51"/>
      <c r="I642" s="51"/>
      <c r="J642" s="51"/>
      <c r="K642" s="52"/>
      <c r="L642" s="51"/>
    </row>
    <row r="643" spans="1:12" ht="14.5" x14ac:dyDescent="0.35">
      <c r="A643" s="17"/>
      <c r="B643" s="18"/>
      <c r="C643" s="8"/>
      <c r="D643" s="19" t="s">
        <v>39</v>
      </c>
      <c r="E643" s="9"/>
      <c r="F643" s="21">
        <f>SUM(F636:F642)</f>
        <v>590</v>
      </c>
      <c r="G643" s="21">
        <f t="shared" ref="G643:J643" si="398">SUM(G636:G642)</f>
        <v>14.77</v>
      </c>
      <c r="H643" s="21">
        <f t="shared" si="398"/>
        <v>19.09</v>
      </c>
      <c r="I643" s="21">
        <f t="shared" si="398"/>
        <v>86.89</v>
      </c>
      <c r="J643" s="21">
        <f t="shared" si="398"/>
        <v>600.34</v>
      </c>
      <c r="K643" s="27"/>
      <c r="L643" s="21">
        <f t="shared" ref="L643" si="399">SUM(L636:L642)</f>
        <v>0</v>
      </c>
    </row>
    <row r="644" spans="1:12" ht="14.5" x14ac:dyDescent="0.35">
      <c r="A644" s="14">
        <f>A636</f>
        <v>3</v>
      </c>
      <c r="B644" s="14">
        <f>B636</f>
        <v>2</v>
      </c>
      <c r="C644" s="10" t="s">
        <v>25</v>
      </c>
      <c r="D644" s="12" t="s">
        <v>24</v>
      </c>
      <c r="E644" s="50"/>
      <c r="F644" s="51"/>
      <c r="G644" s="51"/>
      <c r="H644" s="51"/>
      <c r="I644" s="51"/>
      <c r="J644" s="51"/>
      <c r="K644" s="52"/>
      <c r="L644" s="51"/>
    </row>
    <row r="645" spans="1:12" ht="14.5" x14ac:dyDescent="0.35">
      <c r="A645" s="15"/>
      <c r="B645" s="16"/>
      <c r="C645" s="11"/>
      <c r="D645" s="6" t="s">
        <v>31</v>
      </c>
      <c r="E645" s="50" t="s">
        <v>64</v>
      </c>
      <c r="F645" s="51">
        <v>200</v>
      </c>
      <c r="G645" s="51">
        <v>5.8</v>
      </c>
      <c r="H645" s="51">
        <v>5</v>
      </c>
      <c r="I645" s="51">
        <v>9.6</v>
      </c>
      <c r="J645" s="51">
        <v>107</v>
      </c>
      <c r="K645" s="52">
        <v>385</v>
      </c>
      <c r="L645" s="51"/>
    </row>
    <row r="646" spans="1:12" ht="14.5" x14ac:dyDescent="0.35">
      <c r="A646" s="15"/>
      <c r="B646" s="16"/>
      <c r="C646" s="11"/>
      <c r="D646" s="6"/>
      <c r="E646" s="50"/>
      <c r="F646" s="51"/>
      <c r="G646" s="51"/>
      <c r="H646" s="51"/>
      <c r="I646" s="51"/>
      <c r="J646" s="51"/>
      <c r="K646" s="52"/>
      <c r="L646" s="51"/>
    </row>
    <row r="647" spans="1:12" ht="14.5" x14ac:dyDescent="0.35">
      <c r="A647" s="17"/>
      <c r="B647" s="18"/>
      <c r="C647" s="8"/>
      <c r="D647" s="19" t="s">
        <v>39</v>
      </c>
      <c r="E647" s="9"/>
      <c r="F647" s="21">
        <f>SUM(F644:F646)</f>
        <v>200</v>
      </c>
      <c r="G647" s="21">
        <f t="shared" ref="G647:J647" si="400">SUM(G644:G646)</f>
        <v>5.8</v>
      </c>
      <c r="H647" s="21">
        <f t="shared" si="400"/>
        <v>5</v>
      </c>
      <c r="I647" s="21">
        <f t="shared" si="400"/>
        <v>9.6</v>
      </c>
      <c r="J647" s="21">
        <f t="shared" si="400"/>
        <v>107</v>
      </c>
      <c r="K647" s="27"/>
      <c r="L647" s="21">
        <f t="shared" ref="L647" si="401">SUM(L644:L646)</f>
        <v>0</v>
      </c>
    </row>
    <row r="648" spans="1:12" ht="14.5" x14ac:dyDescent="0.35">
      <c r="A648" s="14">
        <f>A636</f>
        <v>3</v>
      </c>
      <c r="B648" s="14">
        <f>B636</f>
        <v>2</v>
      </c>
      <c r="C648" s="10" t="s">
        <v>26</v>
      </c>
      <c r="D648" s="7" t="s">
        <v>27</v>
      </c>
      <c r="E648" s="50" t="s">
        <v>141</v>
      </c>
      <c r="F648" s="51">
        <v>60</v>
      </c>
      <c r="G648" s="51">
        <v>0.99</v>
      </c>
      <c r="H648" s="51">
        <v>2.4700000000000002</v>
      </c>
      <c r="I648" s="51">
        <v>4.38</v>
      </c>
      <c r="J648" s="51">
        <v>43.74</v>
      </c>
      <c r="K648" s="52">
        <v>53</v>
      </c>
      <c r="L648" s="51"/>
    </row>
    <row r="649" spans="1:12" ht="25" x14ac:dyDescent="0.35">
      <c r="A649" s="15"/>
      <c r="B649" s="16"/>
      <c r="C649" s="11"/>
      <c r="D649" s="7" t="s">
        <v>28</v>
      </c>
      <c r="E649" s="50" t="s">
        <v>142</v>
      </c>
      <c r="F649" s="51">
        <v>221</v>
      </c>
      <c r="G649" s="51">
        <v>3.87</v>
      </c>
      <c r="H649" s="51">
        <v>7.64</v>
      </c>
      <c r="I649" s="51">
        <v>6.76</v>
      </c>
      <c r="J649" s="51">
        <v>109.57</v>
      </c>
      <c r="K649" s="52">
        <v>88</v>
      </c>
      <c r="L649" s="51"/>
    </row>
    <row r="650" spans="1:12" ht="14.5" x14ac:dyDescent="0.35">
      <c r="A650" s="15"/>
      <c r="B650" s="16"/>
      <c r="C650" s="11"/>
      <c r="D650" s="7" t="s">
        <v>29</v>
      </c>
      <c r="E650" s="50" t="s">
        <v>143</v>
      </c>
      <c r="F650" s="51">
        <v>95</v>
      </c>
      <c r="G650" s="51">
        <v>11.67</v>
      </c>
      <c r="H650" s="51">
        <v>11.01</v>
      </c>
      <c r="I650" s="51">
        <v>14.33</v>
      </c>
      <c r="J650" s="51">
        <v>204</v>
      </c>
      <c r="K650" s="52">
        <v>234</v>
      </c>
      <c r="L650" s="51"/>
    </row>
    <row r="651" spans="1:12" ht="14.5" x14ac:dyDescent="0.35">
      <c r="A651" s="15"/>
      <c r="B651" s="16"/>
      <c r="C651" s="11"/>
      <c r="D651" s="7" t="s">
        <v>30</v>
      </c>
      <c r="E651" s="50" t="s">
        <v>108</v>
      </c>
      <c r="F651" s="51">
        <v>180</v>
      </c>
      <c r="G651" s="51">
        <v>3.68</v>
      </c>
      <c r="H651" s="51">
        <v>5.76</v>
      </c>
      <c r="I651" s="51">
        <v>24.53</v>
      </c>
      <c r="J651" s="51">
        <v>164.7</v>
      </c>
      <c r="K651" s="52">
        <v>312</v>
      </c>
      <c r="L651" s="51"/>
    </row>
    <row r="652" spans="1:12" ht="14.5" x14ac:dyDescent="0.35">
      <c r="A652" s="15"/>
      <c r="B652" s="16"/>
      <c r="C652" s="11"/>
      <c r="D652" s="7" t="s">
        <v>31</v>
      </c>
      <c r="E652" s="50" t="s">
        <v>85</v>
      </c>
      <c r="F652" s="51">
        <v>200</v>
      </c>
      <c r="G652" s="51">
        <v>0.75</v>
      </c>
      <c r="H652" s="51">
        <v>0.06</v>
      </c>
      <c r="I652" s="51">
        <v>27.93</v>
      </c>
      <c r="J652" s="51">
        <v>116.4</v>
      </c>
      <c r="K652" s="52">
        <v>348</v>
      </c>
      <c r="L652" s="51"/>
    </row>
    <row r="653" spans="1:12" ht="14.5" x14ac:dyDescent="0.35">
      <c r="A653" s="15"/>
      <c r="B653" s="16"/>
      <c r="C653" s="11"/>
      <c r="D653" s="7" t="s">
        <v>32</v>
      </c>
      <c r="E653" s="50" t="s">
        <v>56</v>
      </c>
      <c r="F653" s="51">
        <v>40</v>
      </c>
      <c r="G653" s="51">
        <v>3.04</v>
      </c>
      <c r="H653" s="51">
        <v>0.32</v>
      </c>
      <c r="I653" s="51">
        <v>19.68</v>
      </c>
      <c r="J653" s="51">
        <v>94</v>
      </c>
      <c r="K653" s="52"/>
      <c r="L653" s="51"/>
    </row>
    <row r="654" spans="1:12" ht="14.5" x14ac:dyDescent="0.35">
      <c r="A654" s="15"/>
      <c r="B654" s="16"/>
      <c r="C654" s="11"/>
      <c r="D654" s="7" t="s">
        <v>33</v>
      </c>
      <c r="E654" s="50" t="s">
        <v>57</v>
      </c>
      <c r="F654" s="51">
        <v>50</v>
      </c>
      <c r="G654" s="51">
        <v>3.3</v>
      </c>
      <c r="H654" s="51">
        <v>0.6</v>
      </c>
      <c r="I654" s="51">
        <v>19.8</v>
      </c>
      <c r="J654" s="51">
        <v>99</v>
      </c>
      <c r="K654" s="52"/>
      <c r="L654" s="51"/>
    </row>
    <row r="655" spans="1:12" ht="14.5" x14ac:dyDescent="0.35">
      <c r="A655" s="15"/>
      <c r="B655" s="16"/>
      <c r="C655" s="11"/>
      <c r="D655" s="6" t="s">
        <v>31</v>
      </c>
      <c r="E655" s="61" t="s">
        <v>58</v>
      </c>
      <c r="F655" s="62">
        <v>500</v>
      </c>
      <c r="G655" s="62">
        <v>0</v>
      </c>
      <c r="H655" s="62">
        <v>0</v>
      </c>
      <c r="I655" s="62">
        <v>0</v>
      </c>
      <c r="J655" s="62">
        <v>0</v>
      </c>
      <c r="K655" s="52"/>
      <c r="L655" s="51"/>
    </row>
    <row r="656" spans="1:12" ht="14.5" x14ac:dyDescent="0.35">
      <c r="A656" s="15"/>
      <c r="B656" s="16"/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1:12" ht="14.5" x14ac:dyDescent="0.35">
      <c r="A657" s="17"/>
      <c r="B657" s="18"/>
      <c r="C657" s="8"/>
      <c r="D657" s="19" t="s">
        <v>39</v>
      </c>
      <c r="E657" s="9"/>
      <c r="F657" s="21">
        <f>SUM(F648:F656)</f>
        <v>1346</v>
      </c>
      <c r="G657" s="21">
        <f t="shared" ref="G657:J657" si="402">SUM(G648:G656)</f>
        <v>27.3</v>
      </c>
      <c r="H657" s="21">
        <f t="shared" si="402"/>
        <v>27.859999999999996</v>
      </c>
      <c r="I657" s="21">
        <f t="shared" si="402"/>
        <v>117.41000000000001</v>
      </c>
      <c r="J657" s="21">
        <f t="shared" si="402"/>
        <v>831.41</v>
      </c>
      <c r="K657" s="27"/>
      <c r="L657" s="21">
        <f t="shared" ref="L657" si="403">SUM(L648:L656)</f>
        <v>0</v>
      </c>
    </row>
    <row r="658" spans="1:12" ht="14.5" x14ac:dyDescent="0.35">
      <c r="A658" s="14">
        <f>A636</f>
        <v>3</v>
      </c>
      <c r="B658" s="14">
        <f>B636</f>
        <v>2</v>
      </c>
      <c r="C658" s="10" t="s">
        <v>34</v>
      </c>
      <c r="D658" s="12" t="s">
        <v>35</v>
      </c>
      <c r="E658" s="50"/>
      <c r="F658" s="51"/>
      <c r="G658" s="51"/>
      <c r="H658" s="51"/>
      <c r="I658" s="51"/>
      <c r="J658" s="51"/>
      <c r="K658" s="52"/>
      <c r="L658" s="51"/>
    </row>
    <row r="659" spans="1:12" ht="14.5" x14ac:dyDescent="0.35">
      <c r="A659" s="15"/>
      <c r="B659" s="16"/>
      <c r="C659" s="11"/>
      <c r="D659" s="12" t="s">
        <v>31</v>
      </c>
      <c r="E659" s="50"/>
      <c r="F659" s="51"/>
      <c r="G659" s="51"/>
      <c r="H659" s="51"/>
      <c r="I659" s="51"/>
      <c r="J659" s="51"/>
      <c r="K659" s="52"/>
      <c r="L659" s="51"/>
    </row>
    <row r="660" spans="1:12" ht="14.5" x14ac:dyDescent="0.35">
      <c r="A660" s="15"/>
      <c r="B660" s="16"/>
      <c r="C660" s="11"/>
      <c r="D660" s="6"/>
      <c r="E660" s="50"/>
      <c r="F660" s="51"/>
      <c r="G660" s="51"/>
      <c r="H660" s="51"/>
      <c r="I660" s="51"/>
      <c r="J660" s="51"/>
      <c r="K660" s="52"/>
      <c r="L660" s="51"/>
    </row>
    <row r="661" spans="1:12" ht="14.5" x14ac:dyDescent="0.35">
      <c r="A661" s="15"/>
      <c r="B661" s="16"/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1:12" ht="14.5" x14ac:dyDescent="0.35">
      <c r="A662" s="17"/>
      <c r="B662" s="18"/>
      <c r="C662" s="8"/>
      <c r="D662" s="19" t="s">
        <v>39</v>
      </c>
      <c r="E662" s="9"/>
      <c r="F662" s="21">
        <f>SUM(F658:F661)</f>
        <v>0</v>
      </c>
      <c r="G662" s="21">
        <f t="shared" ref="G662:J662" si="404">SUM(G658:G661)</f>
        <v>0</v>
      </c>
      <c r="H662" s="21">
        <f t="shared" si="404"/>
        <v>0</v>
      </c>
      <c r="I662" s="21">
        <f t="shared" si="404"/>
        <v>0</v>
      </c>
      <c r="J662" s="21">
        <f t="shared" si="404"/>
        <v>0</v>
      </c>
      <c r="K662" s="27"/>
      <c r="L662" s="21">
        <f t="shared" ref="L662" si="405">SUM(L658:L661)</f>
        <v>0</v>
      </c>
    </row>
    <row r="663" spans="1:12" ht="14.5" x14ac:dyDescent="0.35">
      <c r="A663" s="14">
        <f>A636</f>
        <v>3</v>
      </c>
      <c r="B663" s="14">
        <f>B636</f>
        <v>2</v>
      </c>
      <c r="C663" s="10" t="s">
        <v>36</v>
      </c>
      <c r="D663" s="7" t="s">
        <v>21</v>
      </c>
      <c r="E663" s="50"/>
      <c r="F663" s="51"/>
      <c r="G663" s="51"/>
      <c r="H663" s="51"/>
      <c r="I663" s="51"/>
      <c r="J663" s="51"/>
      <c r="K663" s="52"/>
      <c r="L663" s="51"/>
    </row>
    <row r="664" spans="1:12" ht="14.5" x14ac:dyDescent="0.35">
      <c r="A664" s="15"/>
      <c r="B664" s="16"/>
      <c r="C664" s="11"/>
      <c r="D664" s="7" t="s">
        <v>30</v>
      </c>
      <c r="E664" s="50"/>
      <c r="F664" s="51"/>
      <c r="G664" s="51"/>
      <c r="H664" s="51"/>
      <c r="I664" s="51"/>
      <c r="J664" s="51"/>
      <c r="K664" s="52"/>
      <c r="L664" s="51"/>
    </row>
    <row r="665" spans="1:12" ht="14.5" x14ac:dyDescent="0.35">
      <c r="A665" s="15"/>
      <c r="B665" s="16"/>
      <c r="C665" s="11"/>
      <c r="D665" s="7" t="s">
        <v>31</v>
      </c>
      <c r="E665" s="50"/>
      <c r="F665" s="51"/>
      <c r="G665" s="51"/>
      <c r="H665" s="51"/>
      <c r="I665" s="51"/>
      <c r="J665" s="51"/>
      <c r="K665" s="52"/>
      <c r="L665" s="51"/>
    </row>
    <row r="666" spans="1:12" ht="14.5" x14ac:dyDescent="0.35">
      <c r="A666" s="15"/>
      <c r="B666" s="16"/>
      <c r="C666" s="11"/>
      <c r="D666" s="7" t="s">
        <v>23</v>
      </c>
      <c r="E666" s="50"/>
      <c r="F666" s="51"/>
      <c r="G666" s="51"/>
      <c r="H666" s="51"/>
      <c r="I666" s="51"/>
      <c r="J666" s="51"/>
      <c r="K666" s="52"/>
      <c r="L666" s="51"/>
    </row>
    <row r="667" spans="1:12" ht="14.5" x14ac:dyDescent="0.35">
      <c r="A667" s="15"/>
      <c r="B667" s="16"/>
      <c r="C667" s="11"/>
      <c r="D667" s="6"/>
      <c r="E667" s="50"/>
      <c r="F667" s="51"/>
      <c r="G667" s="51"/>
      <c r="H667" s="51"/>
      <c r="I667" s="51"/>
      <c r="J667" s="51"/>
      <c r="K667" s="52"/>
      <c r="L667" s="51"/>
    </row>
    <row r="668" spans="1:12" ht="14.5" x14ac:dyDescent="0.35">
      <c r="A668" s="15"/>
      <c r="B668" s="16"/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1:12" ht="14.5" x14ac:dyDescent="0.35">
      <c r="A669" s="17"/>
      <c r="B669" s="18"/>
      <c r="C669" s="8"/>
      <c r="D669" s="19" t="s">
        <v>39</v>
      </c>
      <c r="E669" s="9"/>
      <c r="F669" s="21">
        <f>SUM(F663:F668)</f>
        <v>0</v>
      </c>
      <c r="G669" s="21">
        <f t="shared" ref="G669:J669" si="406">SUM(G663:G668)</f>
        <v>0</v>
      </c>
      <c r="H669" s="21">
        <f t="shared" si="406"/>
        <v>0</v>
      </c>
      <c r="I669" s="21">
        <f t="shared" si="406"/>
        <v>0</v>
      </c>
      <c r="J669" s="21">
        <f t="shared" si="406"/>
        <v>0</v>
      </c>
      <c r="K669" s="27"/>
      <c r="L669" s="21">
        <f t="shared" ref="L669" si="407">SUM(L663:L668)</f>
        <v>0</v>
      </c>
    </row>
    <row r="670" spans="1:12" ht="14.5" x14ac:dyDescent="0.35">
      <c r="A670" s="14">
        <f>A636</f>
        <v>3</v>
      </c>
      <c r="B670" s="14">
        <f>B636</f>
        <v>2</v>
      </c>
      <c r="C670" s="10" t="s">
        <v>37</v>
      </c>
      <c r="D670" s="12" t="s">
        <v>38</v>
      </c>
      <c r="E670" s="50"/>
      <c r="F670" s="51"/>
      <c r="G670" s="51"/>
      <c r="H670" s="51"/>
      <c r="I670" s="51"/>
      <c r="J670" s="51"/>
      <c r="K670" s="52"/>
      <c r="L670" s="51"/>
    </row>
    <row r="671" spans="1:12" ht="14.5" x14ac:dyDescent="0.35">
      <c r="A671" s="15"/>
      <c r="B671" s="16"/>
      <c r="C671" s="11"/>
      <c r="D671" s="12" t="s">
        <v>35</v>
      </c>
      <c r="E671" s="50"/>
      <c r="F671" s="51"/>
      <c r="G671" s="51"/>
      <c r="H671" s="51"/>
      <c r="I671" s="51"/>
      <c r="J671" s="51"/>
      <c r="K671" s="52"/>
      <c r="L671" s="51"/>
    </row>
    <row r="672" spans="1:12" ht="14.5" x14ac:dyDescent="0.35">
      <c r="A672" s="15"/>
      <c r="B672" s="16"/>
      <c r="C672" s="11"/>
      <c r="D672" s="12" t="s">
        <v>31</v>
      </c>
      <c r="E672" s="50"/>
      <c r="F672" s="51"/>
      <c r="G672" s="51"/>
      <c r="H672" s="51"/>
      <c r="I672" s="51"/>
      <c r="J672" s="51"/>
      <c r="K672" s="52"/>
      <c r="L672" s="51"/>
    </row>
    <row r="673" spans="1:12" ht="14.5" x14ac:dyDescent="0.35">
      <c r="A673" s="15"/>
      <c r="B673" s="16"/>
      <c r="C673" s="11"/>
      <c r="D673" s="12" t="s">
        <v>24</v>
      </c>
      <c r="E673" s="50"/>
      <c r="F673" s="51"/>
      <c r="G673" s="51"/>
      <c r="H673" s="51"/>
      <c r="I673" s="51"/>
      <c r="J673" s="51"/>
      <c r="K673" s="52"/>
      <c r="L673" s="51"/>
    </row>
    <row r="674" spans="1:12" ht="14.5" x14ac:dyDescent="0.35">
      <c r="A674" s="15"/>
      <c r="B674" s="16"/>
      <c r="C674" s="11"/>
      <c r="D674" s="6"/>
      <c r="E674" s="50"/>
      <c r="F674" s="51"/>
      <c r="G674" s="51"/>
      <c r="H674" s="51"/>
      <c r="I674" s="51"/>
      <c r="J674" s="51"/>
      <c r="K674" s="52"/>
      <c r="L674" s="51"/>
    </row>
    <row r="675" spans="1:12" ht="14.5" x14ac:dyDescent="0.35">
      <c r="A675" s="15"/>
      <c r="B675" s="16"/>
      <c r="C675" s="11"/>
      <c r="D675" s="6"/>
      <c r="E675" s="50"/>
      <c r="F675" s="51"/>
      <c r="G675" s="51"/>
      <c r="H675" s="51"/>
      <c r="I675" s="51"/>
      <c r="J675" s="51"/>
      <c r="K675" s="52"/>
      <c r="L675" s="51"/>
    </row>
    <row r="676" spans="1:12" ht="14.5" x14ac:dyDescent="0.35">
      <c r="A676" s="17"/>
      <c r="B676" s="18"/>
      <c r="C676" s="8"/>
      <c r="D676" s="20" t="s">
        <v>39</v>
      </c>
      <c r="E676" s="9"/>
      <c r="F676" s="21">
        <f>SUM(F670:F675)</f>
        <v>0</v>
      </c>
      <c r="G676" s="21">
        <f t="shared" ref="G676:J676" si="408">SUM(G670:G675)</f>
        <v>0</v>
      </c>
      <c r="H676" s="21">
        <f t="shared" si="408"/>
        <v>0</v>
      </c>
      <c r="I676" s="21">
        <f t="shared" si="408"/>
        <v>0</v>
      </c>
      <c r="J676" s="21">
        <f t="shared" si="408"/>
        <v>0</v>
      </c>
      <c r="K676" s="27"/>
      <c r="L676" s="21">
        <f t="shared" ref="L676" si="409">SUM(L670:L675)</f>
        <v>0</v>
      </c>
    </row>
    <row r="677" spans="1:12" ht="15.75" customHeight="1" thickBot="1" x14ac:dyDescent="0.3">
      <c r="A677" s="36">
        <f>A636</f>
        <v>3</v>
      </c>
      <c r="B677" s="36">
        <f>B636</f>
        <v>2</v>
      </c>
      <c r="C677" s="67" t="s">
        <v>4</v>
      </c>
      <c r="D677" s="68"/>
      <c r="E677" s="33"/>
      <c r="F677" s="34">
        <f>F643+F647+F657+F662+F669+F676</f>
        <v>2136</v>
      </c>
      <c r="G677" s="34">
        <f t="shared" ref="G677:J677" si="410">G643+G647+G657+G662+G669+G676</f>
        <v>47.870000000000005</v>
      </c>
      <c r="H677" s="34">
        <f t="shared" si="410"/>
        <v>51.949999999999996</v>
      </c>
      <c r="I677" s="34">
        <f t="shared" si="410"/>
        <v>213.9</v>
      </c>
      <c r="J677" s="34">
        <f t="shared" si="410"/>
        <v>1538.75</v>
      </c>
      <c r="K677" s="35"/>
      <c r="L677" s="34">
        <f t="shared" ref="L677" si="411">L643+L647+L657+L662+L669+L676</f>
        <v>0</v>
      </c>
    </row>
    <row r="678" spans="1:12" ht="14.5" x14ac:dyDescent="0.35">
      <c r="A678" s="22">
        <v>3</v>
      </c>
      <c r="B678" s="23">
        <v>3</v>
      </c>
      <c r="C678" s="24" t="s">
        <v>20</v>
      </c>
      <c r="D678" s="5" t="s">
        <v>21</v>
      </c>
      <c r="E678" s="47" t="s">
        <v>78</v>
      </c>
      <c r="F678" s="48">
        <v>150</v>
      </c>
      <c r="G678" s="48">
        <v>12.1</v>
      </c>
      <c r="H678" s="48">
        <v>13.05</v>
      </c>
      <c r="I678" s="48">
        <v>2.64</v>
      </c>
      <c r="J678" s="48">
        <v>187.6</v>
      </c>
      <c r="K678" s="49">
        <v>210</v>
      </c>
      <c r="L678" s="48"/>
    </row>
    <row r="679" spans="1:12" ht="14.5" x14ac:dyDescent="0.35">
      <c r="A679" s="25"/>
      <c r="B679" s="16"/>
      <c r="C679" s="11"/>
      <c r="D679" s="6" t="s">
        <v>27</v>
      </c>
      <c r="E679" s="50" t="s">
        <v>46</v>
      </c>
      <c r="F679" s="51">
        <v>55</v>
      </c>
      <c r="G679" s="51">
        <v>6.28</v>
      </c>
      <c r="H679" s="51">
        <v>12.11</v>
      </c>
      <c r="I679" s="51">
        <v>15.55</v>
      </c>
      <c r="J679" s="51">
        <v>196.1</v>
      </c>
      <c r="K679" s="52">
        <v>3</v>
      </c>
      <c r="L679" s="51"/>
    </row>
    <row r="680" spans="1:12" ht="14.5" x14ac:dyDescent="0.35">
      <c r="A680" s="25"/>
      <c r="B680" s="16"/>
      <c r="C680" s="11"/>
      <c r="D680" s="7" t="s">
        <v>22</v>
      </c>
      <c r="E680" s="50" t="s">
        <v>79</v>
      </c>
      <c r="F680" s="51">
        <v>200</v>
      </c>
      <c r="G680" s="51">
        <v>1.46</v>
      </c>
      <c r="H680" s="51">
        <v>1.08</v>
      </c>
      <c r="I680" s="51">
        <v>11.96</v>
      </c>
      <c r="J680" s="51">
        <v>63.7</v>
      </c>
      <c r="K680" s="52">
        <v>378</v>
      </c>
      <c r="L680" s="51"/>
    </row>
    <row r="681" spans="1:12" ht="14.5" x14ac:dyDescent="0.35">
      <c r="A681" s="25"/>
      <c r="B681" s="16"/>
      <c r="C681" s="11"/>
      <c r="D681" s="7" t="s">
        <v>23</v>
      </c>
      <c r="E681" s="50" t="s">
        <v>48</v>
      </c>
      <c r="F681" s="51">
        <v>30</v>
      </c>
      <c r="G681" s="51">
        <v>2.25</v>
      </c>
      <c r="H681" s="51">
        <v>0.87</v>
      </c>
      <c r="I681" s="51">
        <v>15.42</v>
      </c>
      <c r="J681" s="51">
        <v>78.599999999999994</v>
      </c>
      <c r="K681" s="52"/>
      <c r="L681" s="51"/>
    </row>
    <row r="682" spans="1:12" ht="14.5" x14ac:dyDescent="0.35">
      <c r="A682" s="25"/>
      <c r="B682" s="16"/>
      <c r="C682" s="11"/>
      <c r="D682" s="7" t="s">
        <v>24</v>
      </c>
      <c r="E682" s="50" t="s">
        <v>62</v>
      </c>
      <c r="F682" s="51">
        <v>120</v>
      </c>
      <c r="G682" s="51">
        <v>0.48</v>
      </c>
      <c r="H682" s="51">
        <v>0.48</v>
      </c>
      <c r="I682" s="51">
        <v>11.76</v>
      </c>
      <c r="J682" s="51">
        <v>56.4</v>
      </c>
      <c r="K682" s="52">
        <v>338</v>
      </c>
      <c r="L682" s="51"/>
    </row>
    <row r="683" spans="1:12" ht="14.5" x14ac:dyDescent="0.35">
      <c r="A683" s="25"/>
      <c r="B683" s="16"/>
      <c r="C683" s="11"/>
      <c r="D683" s="6"/>
      <c r="E683" s="50"/>
      <c r="F683" s="51"/>
      <c r="G683" s="51"/>
      <c r="H683" s="51"/>
      <c r="I683" s="51"/>
      <c r="J683" s="51"/>
      <c r="K683" s="52"/>
      <c r="L683" s="51"/>
    </row>
    <row r="684" spans="1:12" ht="14.5" x14ac:dyDescent="0.35">
      <c r="A684" s="25"/>
      <c r="B684" s="16"/>
      <c r="C684" s="11"/>
      <c r="D684" s="6"/>
      <c r="E684" s="50"/>
      <c r="F684" s="51"/>
      <c r="G684" s="51"/>
      <c r="H684" s="51"/>
      <c r="I684" s="51"/>
      <c r="J684" s="51"/>
      <c r="K684" s="52"/>
      <c r="L684" s="51"/>
    </row>
    <row r="685" spans="1:12" ht="14.5" x14ac:dyDescent="0.35">
      <c r="A685" s="26"/>
      <c r="B685" s="18"/>
      <c r="C685" s="8"/>
      <c r="D685" s="19" t="s">
        <v>39</v>
      </c>
      <c r="E685" s="9"/>
      <c r="F685" s="21">
        <f>SUM(F678:F684)</f>
        <v>555</v>
      </c>
      <c r="G685" s="21">
        <f t="shared" ref="G685:J685" si="412">SUM(G678:G684)</f>
        <v>22.57</v>
      </c>
      <c r="H685" s="21">
        <f t="shared" si="412"/>
        <v>27.590000000000003</v>
      </c>
      <c r="I685" s="21">
        <f t="shared" si="412"/>
        <v>57.33</v>
      </c>
      <c r="J685" s="21">
        <f t="shared" si="412"/>
        <v>582.4</v>
      </c>
      <c r="K685" s="27"/>
      <c r="L685" s="21">
        <f t="shared" ref="L685" si="413">SUM(L678:L684)</f>
        <v>0</v>
      </c>
    </row>
    <row r="686" spans="1:12" ht="14.5" x14ac:dyDescent="0.35">
      <c r="A686" s="28">
        <f>A678</f>
        <v>3</v>
      </c>
      <c r="B686" s="14">
        <f>B678</f>
        <v>3</v>
      </c>
      <c r="C686" s="10" t="s">
        <v>25</v>
      </c>
      <c r="D686" s="12" t="s">
        <v>24</v>
      </c>
      <c r="E686" s="50"/>
      <c r="F686" s="51"/>
      <c r="G686" s="51"/>
      <c r="H686" s="51"/>
      <c r="I686" s="51"/>
      <c r="J686" s="51"/>
      <c r="K686" s="52"/>
      <c r="L686" s="51"/>
    </row>
    <row r="687" spans="1:12" ht="14.5" x14ac:dyDescent="0.35">
      <c r="A687" s="25"/>
      <c r="B687" s="16"/>
      <c r="C687" s="11"/>
      <c r="D687" s="6" t="s">
        <v>31</v>
      </c>
      <c r="E687" s="50" t="s">
        <v>91</v>
      </c>
      <c r="F687" s="51">
        <v>180</v>
      </c>
      <c r="G687" s="51">
        <v>0.9</v>
      </c>
      <c r="H687" s="51">
        <v>0</v>
      </c>
      <c r="I687" s="51">
        <v>18.18</v>
      </c>
      <c r="J687" s="51">
        <v>76</v>
      </c>
      <c r="K687" s="52">
        <v>389</v>
      </c>
      <c r="L687" s="51"/>
    </row>
    <row r="688" spans="1:12" ht="14.5" x14ac:dyDescent="0.35">
      <c r="A688" s="25"/>
      <c r="B688" s="16"/>
      <c r="C688" s="11"/>
      <c r="D688" s="6"/>
      <c r="E688" s="50"/>
      <c r="F688" s="51"/>
      <c r="G688" s="51"/>
      <c r="H688" s="51"/>
      <c r="I688" s="51"/>
      <c r="J688" s="51"/>
      <c r="K688" s="52"/>
      <c r="L688" s="51"/>
    </row>
    <row r="689" spans="1:12" ht="14.5" x14ac:dyDescent="0.35">
      <c r="A689" s="26"/>
      <c r="B689" s="18"/>
      <c r="C689" s="8"/>
      <c r="D689" s="19" t="s">
        <v>39</v>
      </c>
      <c r="E689" s="9"/>
      <c r="F689" s="21">
        <f>SUM(F686:F688)</f>
        <v>180</v>
      </c>
      <c r="G689" s="21">
        <f t="shared" ref="G689:J689" si="414">SUM(G686:G688)</f>
        <v>0.9</v>
      </c>
      <c r="H689" s="21">
        <f t="shared" si="414"/>
        <v>0</v>
      </c>
      <c r="I689" s="21">
        <f t="shared" si="414"/>
        <v>18.18</v>
      </c>
      <c r="J689" s="21">
        <f t="shared" si="414"/>
        <v>76</v>
      </c>
      <c r="K689" s="27"/>
      <c r="L689" s="21">
        <f t="shared" ref="L689" si="415">SUM(L686:L688)</f>
        <v>0</v>
      </c>
    </row>
    <row r="690" spans="1:12" ht="14.5" x14ac:dyDescent="0.35">
      <c r="A690" s="28">
        <f>A678</f>
        <v>3</v>
      </c>
      <c r="B690" s="14">
        <f>B678</f>
        <v>3</v>
      </c>
      <c r="C690" s="10" t="s">
        <v>26</v>
      </c>
      <c r="D690" s="7" t="s">
        <v>27</v>
      </c>
      <c r="E690" s="50" t="s">
        <v>144</v>
      </c>
      <c r="F690" s="51">
        <v>60</v>
      </c>
      <c r="G690" s="51">
        <v>6.55</v>
      </c>
      <c r="H690" s="51">
        <v>7.03</v>
      </c>
      <c r="I690" s="51">
        <v>16.260000000000002</v>
      </c>
      <c r="J690" s="51">
        <v>160.1</v>
      </c>
      <c r="K690" s="52">
        <v>331</v>
      </c>
      <c r="L690" s="51"/>
    </row>
    <row r="691" spans="1:12" ht="14.5" x14ac:dyDescent="0.35">
      <c r="A691" s="25"/>
      <c r="B691" s="16"/>
      <c r="C691" s="11"/>
      <c r="D691" s="7" t="s">
        <v>28</v>
      </c>
      <c r="E691" s="50" t="s">
        <v>145</v>
      </c>
      <c r="F691" s="51">
        <v>210</v>
      </c>
      <c r="G691" s="51">
        <v>4.21</v>
      </c>
      <c r="H691" s="51">
        <v>2.12</v>
      </c>
      <c r="I691" s="51">
        <v>13.53</v>
      </c>
      <c r="J691" s="51">
        <v>117.4</v>
      </c>
      <c r="K691" s="52">
        <v>97</v>
      </c>
      <c r="L691" s="51"/>
    </row>
    <row r="692" spans="1:12" ht="14.5" x14ac:dyDescent="0.35">
      <c r="A692" s="25"/>
      <c r="B692" s="16"/>
      <c r="C692" s="11"/>
      <c r="D692" s="7" t="s">
        <v>29</v>
      </c>
      <c r="E692" s="50" t="s">
        <v>146</v>
      </c>
      <c r="F692" s="51">
        <v>120</v>
      </c>
      <c r="G692" s="51">
        <v>8.2799999999999994</v>
      </c>
      <c r="H692" s="51">
        <v>3.71</v>
      </c>
      <c r="I692" s="51">
        <v>27</v>
      </c>
      <c r="J692" s="51">
        <v>198.9</v>
      </c>
      <c r="K692" s="52"/>
      <c r="L692" s="51"/>
    </row>
    <row r="693" spans="1:12" ht="14.5" x14ac:dyDescent="0.35">
      <c r="A693" s="25"/>
      <c r="B693" s="16"/>
      <c r="C693" s="11"/>
      <c r="D693" s="7" t="s">
        <v>30</v>
      </c>
      <c r="E693" s="50" t="s">
        <v>147</v>
      </c>
      <c r="F693" s="51">
        <v>180</v>
      </c>
      <c r="G693" s="51">
        <v>3.11</v>
      </c>
      <c r="H693" s="51">
        <v>13.25</v>
      </c>
      <c r="I693" s="51">
        <v>15.35</v>
      </c>
      <c r="J693" s="51">
        <v>179</v>
      </c>
      <c r="K693" s="52">
        <v>143</v>
      </c>
      <c r="L693" s="51"/>
    </row>
    <row r="694" spans="1:12" ht="14.5" x14ac:dyDescent="0.35">
      <c r="A694" s="25"/>
      <c r="B694" s="16"/>
      <c r="C694" s="11"/>
      <c r="D694" s="7" t="s">
        <v>31</v>
      </c>
      <c r="E694" s="50" t="s">
        <v>55</v>
      </c>
      <c r="F694" s="51">
        <v>200</v>
      </c>
      <c r="G694" s="51">
        <v>0.66</v>
      </c>
      <c r="H694" s="51">
        <v>0.09</v>
      </c>
      <c r="I694" s="51">
        <v>22.03</v>
      </c>
      <c r="J694" s="51">
        <v>92.8</v>
      </c>
      <c r="K694" s="52">
        <v>349</v>
      </c>
      <c r="L694" s="51"/>
    </row>
    <row r="695" spans="1:12" ht="14.5" x14ac:dyDescent="0.35">
      <c r="A695" s="25"/>
      <c r="B695" s="16"/>
      <c r="C695" s="11"/>
      <c r="D695" s="7" t="s">
        <v>32</v>
      </c>
      <c r="E695" s="50" t="s">
        <v>56</v>
      </c>
      <c r="F695" s="51">
        <v>40</v>
      </c>
      <c r="G695" s="51">
        <v>3.04</v>
      </c>
      <c r="H695" s="51">
        <v>0.32</v>
      </c>
      <c r="I695" s="51">
        <v>19.68</v>
      </c>
      <c r="J695" s="51">
        <v>94</v>
      </c>
      <c r="K695" s="52"/>
      <c r="L695" s="51"/>
    </row>
    <row r="696" spans="1:12" ht="14.5" x14ac:dyDescent="0.35">
      <c r="A696" s="25"/>
      <c r="B696" s="16"/>
      <c r="C696" s="11"/>
      <c r="D696" s="7" t="s">
        <v>33</v>
      </c>
      <c r="E696" s="50" t="s">
        <v>57</v>
      </c>
      <c r="F696" s="51">
        <v>50</v>
      </c>
      <c r="G696" s="51">
        <v>3.3</v>
      </c>
      <c r="H696" s="51">
        <v>0.6</v>
      </c>
      <c r="I696" s="51">
        <v>19.8</v>
      </c>
      <c r="J696" s="51">
        <v>99</v>
      </c>
      <c r="K696" s="52"/>
      <c r="L696" s="51"/>
    </row>
    <row r="697" spans="1:12" ht="14.5" x14ac:dyDescent="0.35">
      <c r="A697" s="25"/>
      <c r="B697" s="16"/>
      <c r="C697" s="11"/>
      <c r="D697" s="6" t="s">
        <v>31</v>
      </c>
      <c r="E697" s="61" t="s">
        <v>58</v>
      </c>
      <c r="F697" s="62">
        <v>500</v>
      </c>
      <c r="G697" s="62">
        <v>0</v>
      </c>
      <c r="H697" s="62">
        <v>0</v>
      </c>
      <c r="I697" s="62">
        <v>0</v>
      </c>
      <c r="J697" s="62">
        <v>0</v>
      </c>
      <c r="K697" s="52"/>
      <c r="L697" s="51"/>
    </row>
    <row r="698" spans="1:12" ht="14.5" x14ac:dyDescent="0.35">
      <c r="A698" s="25"/>
      <c r="B698" s="16"/>
      <c r="C698" s="11"/>
      <c r="D698" s="6"/>
      <c r="E698" s="50"/>
      <c r="F698" s="51"/>
      <c r="G698" s="51"/>
      <c r="H698" s="51"/>
      <c r="I698" s="51"/>
      <c r="J698" s="51"/>
      <c r="K698" s="52"/>
      <c r="L698" s="51"/>
    </row>
    <row r="699" spans="1:12" ht="14.5" x14ac:dyDescent="0.35">
      <c r="A699" s="26"/>
      <c r="B699" s="18"/>
      <c r="C699" s="8"/>
      <c r="D699" s="19" t="s">
        <v>39</v>
      </c>
      <c r="E699" s="9"/>
      <c r="F699" s="21">
        <f>SUM(F690:F698)</f>
        <v>1360</v>
      </c>
      <c r="G699" s="21">
        <f t="shared" ref="G699:J699" si="416">SUM(G690:G698)</f>
        <v>29.15</v>
      </c>
      <c r="H699" s="21">
        <f t="shared" si="416"/>
        <v>27.12</v>
      </c>
      <c r="I699" s="21">
        <f t="shared" si="416"/>
        <v>133.65</v>
      </c>
      <c r="J699" s="21">
        <f t="shared" si="416"/>
        <v>941.19999999999993</v>
      </c>
      <c r="K699" s="27"/>
      <c r="L699" s="21">
        <f t="shared" ref="L699" si="417">SUM(L690:L698)</f>
        <v>0</v>
      </c>
    </row>
    <row r="700" spans="1:12" ht="14.5" x14ac:dyDescent="0.35">
      <c r="A700" s="28">
        <f>A678</f>
        <v>3</v>
      </c>
      <c r="B700" s="14">
        <f>B678</f>
        <v>3</v>
      </c>
      <c r="C700" s="10" t="s">
        <v>34</v>
      </c>
      <c r="D700" s="12" t="s">
        <v>35</v>
      </c>
      <c r="E700" s="50"/>
      <c r="F700" s="51"/>
      <c r="G700" s="51"/>
      <c r="H700" s="51"/>
      <c r="I700" s="51"/>
      <c r="J700" s="51"/>
      <c r="K700" s="52"/>
      <c r="L700" s="51"/>
    </row>
    <row r="701" spans="1:12" ht="14.5" x14ac:dyDescent="0.35">
      <c r="A701" s="25"/>
      <c r="B701" s="16"/>
      <c r="C701" s="11"/>
      <c r="D701" s="12" t="s">
        <v>31</v>
      </c>
      <c r="E701" s="50"/>
      <c r="F701" s="51"/>
      <c r="G701" s="51"/>
      <c r="H701" s="51"/>
      <c r="I701" s="51"/>
      <c r="J701" s="51"/>
      <c r="K701" s="52"/>
      <c r="L701" s="51"/>
    </row>
    <row r="702" spans="1:12" ht="14.5" x14ac:dyDescent="0.35">
      <c r="A702" s="25"/>
      <c r="B702" s="16"/>
      <c r="C702" s="11"/>
      <c r="D702" s="6"/>
      <c r="E702" s="50"/>
      <c r="F702" s="51"/>
      <c r="G702" s="51"/>
      <c r="H702" s="51"/>
      <c r="I702" s="51"/>
      <c r="J702" s="51"/>
      <c r="K702" s="52"/>
      <c r="L702" s="51"/>
    </row>
    <row r="703" spans="1:12" ht="14.5" x14ac:dyDescent="0.35">
      <c r="A703" s="25"/>
      <c r="B703" s="16"/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1:12" ht="14.5" x14ac:dyDescent="0.35">
      <c r="A704" s="26"/>
      <c r="B704" s="18"/>
      <c r="C704" s="8"/>
      <c r="D704" s="19" t="s">
        <v>39</v>
      </c>
      <c r="E704" s="9"/>
      <c r="F704" s="21">
        <f>SUM(F700:F703)</f>
        <v>0</v>
      </c>
      <c r="G704" s="21">
        <f t="shared" ref="G704:J704" si="418">SUM(G700:G703)</f>
        <v>0</v>
      </c>
      <c r="H704" s="21">
        <f t="shared" si="418"/>
        <v>0</v>
      </c>
      <c r="I704" s="21">
        <f t="shared" si="418"/>
        <v>0</v>
      </c>
      <c r="J704" s="21">
        <f t="shared" si="418"/>
        <v>0</v>
      </c>
      <c r="K704" s="27"/>
      <c r="L704" s="21">
        <f t="shared" ref="L704" si="419">SUM(L700:L703)</f>
        <v>0</v>
      </c>
    </row>
    <row r="705" spans="1:12" ht="14.5" x14ac:dyDescent="0.35">
      <c r="A705" s="28">
        <f>A678</f>
        <v>3</v>
      </c>
      <c r="B705" s="14">
        <f>B678</f>
        <v>3</v>
      </c>
      <c r="C705" s="10" t="s">
        <v>36</v>
      </c>
      <c r="D705" s="7" t="s">
        <v>21</v>
      </c>
      <c r="E705" s="50"/>
      <c r="F705" s="51"/>
      <c r="G705" s="51"/>
      <c r="H705" s="51"/>
      <c r="I705" s="51"/>
      <c r="J705" s="51"/>
      <c r="K705" s="52"/>
      <c r="L705" s="51"/>
    </row>
    <row r="706" spans="1:12" ht="14.5" x14ac:dyDescent="0.35">
      <c r="A706" s="25"/>
      <c r="B706" s="16"/>
      <c r="C706" s="11"/>
      <c r="D706" s="7" t="s">
        <v>30</v>
      </c>
      <c r="E706" s="50"/>
      <c r="F706" s="51"/>
      <c r="G706" s="51"/>
      <c r="H706" s="51"/>
      <c r="I706" s="51"/>
      <c r="J706" s="51"/>
      <c r="K706" s="52"/>
      <c r="L706" s="51"/>
    </row>
    <row r="707" spans="1:12" ht="14.5" x14ac:dyDescent="0.35">
      <c r="A707" s="25"/>
      <c r="B707" s="16"/>
      <c r="C707" s="11"/>
      <c r="D707" s="7" t="s">
        <v>31</v>
      </c>
      <c r="E707" s="50"/>
      <c r="F707" s="51"/>
      <c r="G707" s="51"/>
      <c r="H707" s="51"/>
      <c r="I707" s="51"/>
      <c r="J707" s="51"/>
      <c r="K707" s="52"/>
      <c r="L707" s="51"/>
    </row>
    <row r="708" spans="1:12" ht="14.5" x14ac:dyDescent="0.35">
      <c r="A708" s="25"/>
      <c r="B708" s="16"/>
      <c r="C708" s="11"/>
      <c r="D708" s="7" t="s">
        <v>23</v>
      </c>
      <c r="E708" s="50"/>
      <c r="F708" s="51"/>
      <c r="G708" s="51"/>
      <c r="H708" s="51"/>
      <c r="I708" s="51"/>
      <c r="J708" s="51"/>
      <c r="K708" s="52"/>
      <c r="L708" s="51"/>
    </row>
    <row r="709" spans="1:12" ht="14.5" x14ac:dyDescent="0.35">
      <c r="A709" s="25"/>
      <c r="B709" s="16"/>
      <c r="C709" s="11"/>
      <c r="D709" s="6"/>
      <c r="E709" s="50"/>
      <c r="F709" s="51"/>
      <c r="G709" s="51"/>
      <c r="H709" s="51"/>
      <c r="I709" s="51"/>
      <c r="J709" s="51"/>
      <c r="K709" s="52"/>
      <c r="L709" s="51"/>
    </row>
    <row r="710" spans="1:12" ht="14.5" x14ac:dyDescent="0.35">
      <c r="A710" s="25"/>
      <c r="B710" s="16"/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1:12" ht="14.5" x14ac:dyDescent="0.35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 t="shared" ref="G711:J711" si="420">SUM(G705:G710)</f>
        <v>0</v>
      </c>
      <c r="H711" s="21">
        <f t="shared" si="420"/>
        <v>0</v>
      </c>
      <c r="I711" s="21">
        <f t="shared" si="420"/>
        <v>0</v>
      </c>
      <c r="J711" s="21">
        <f t="shared" si="420"/>
        <v>0</v>
      </c>
      <c r="K711" s="27"/>
      <c r="L711" s="21">
        <f t="shared" ref="L711" si="421">SUM(L705:L710)</f>
        <v>0</v>
      </c>
    </row>
    <row r="712" spans="1:12" ht="14.5" x14ac:dyDescent="0.35">
      <c r="A712" s="28">
        <f>A678</f>
        <v>3</v>
      </c>
      <c r="B712" s="14">
        <f>B678</f>
        <v>3</v>
      </c>
      <c r="C712" s="10" t="s">
        <v>37</v>
      </c>
      <c r="D712" s="12" t="s">
        <v>38</v>
      </c>
      <c r="E712" s="50"/>
      <c r="F712" s="51"/>
      <c r="G712" s="51"/>
      <c r="H712" s="51"/>
      <c r="I712" s="51"/>
      <c r="J712" s="51"/>
      <c r="K712" s="52"/>
      <c r="L712" s="51"/>
    </row>
    <row r="713" spans="1:12" ht="14.5" x14ac:dyDescent="0.35">
      <c r="A713" s="25"/>
      <c r="B713" s="16"/>
      <c r="C713" s="11"/>
      <c r="D713" s="12" t="s">
        <v>35</v>
      </c>
      <c r="E713" s="50"/>
      <c r="F713" s="51"/>
      <c r="G713" s="51"/>
      <c r="H713" s="51"/>
      <c r="I713" s="51"/>
      <c r="J713" s="51"/>
      <c r="K713" s="52"/>
      <c r="L713" s="51"/>
    </row>
    <row r="714" spans="1:12" ht="14.5" x14ac:dyDescent="0.35">
      <c r="A714" s="25"/>
      <c r="B714" s="16"/>
      <c r="C714" s="11"/>
      <c r="D714" s="12" t="s">
        <v>31</v>
      </c>
      <c r="E714" s="50"/>
      <c r="F714" s="51"/>
      <c r="G714" s="51"/>
      <c r="H714" s="51"/>
      <c r="I714" s="51"/>
      <c r="J714" s="51"/>
      <c r="K714" s="52"/>
      <c r="L714" s="51"/>
    </row>
    <row r="715" spans="1:12" ht="14.5" x14ac:dyDescent="0.35">
      <c r="A715" s="25"/>
      <c r="B715" s="16"/>
      <c r="C715" s="11"/>
      <c r="D715" s="12" t="s">
        <v>24</v>
      </c>
      <c r="E715" s="50"/>
      <c r="F715" s="51"/>
      <c r="G715" s="51"/>
      <c r="H715" s="51"/>
      <c r="I715" s="51"/>
      <c r="J715" s="51"/>
      <c r="K715" s="52"/>
      <c r="L715" s="51"/>
    </row>
    <row r="716" spans="1:12" ht="14.5" x14ac:dyDescent="0.35">
      <c r="A716" s="25"/>
      <c r="B716" s="16"/>
      <c r="C716" s="11"/>
      <c r="D716" s="6"/>
      <c r="E716" s="50"/>
      <c r="F716" s="51"/>
      <c r="G716" s="51"/>
      <c r="H716" s="51"/>
      <c r="I716" s="51"/>
      <c r="J716" s="51"/>
      <c r="K716" s="52"/>
      <c r="L716" s="51"/>
    </row>
    <row r="717" spans="1:12" ht="14.5" x14ac:dyDescent="0.35">
      <c r="A717" s="25"/>
      <c r="B717" s="16"/>
      <c r="C717" s="11"/>
      <c r="D717" s="6"/>
      <c r="E717" s="50"/>
      <c r="F717" s="51"/>
      <c r="G717" s="51"/>
      <c r="H717" s="51"/>
      <c r="I717" s="51"/>
      <c r="J717" s="51"/>
      <c r="K717" s="52"/>
      <c r="L717" s="51"/>
    </row>
    <row r="718" spans="1:12" ht="14.5" x14ac:dyDescent="0.35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 t="shared" ref="G718:J718" si="422">SUM(G712:G717)</f>
        <v>0</v>
      </c>
      <c r="H718" s="21">
        <f t="shared" si="422"/>
        <v>0</v>
      </c>
      <c r="I718" s="21">
        <f t="shared" si="422"/>
        <v>0</v>
      </c>
      <c r="J718" s="21">
        <f t="shared" si="422"/>
        <v>0</v>
      </c>
      <c r="K718" s="27"/>
      <c r="L718" s="21">
        <f t="shared" ref="L718" si="423">SUM(L712:L717)</f>
        <v>0</v>
      </c>
    </row>
    <row r="719" spans="1:12" ht="15.75" customHeight="1" thickBot="1" x14ac:dyDescent="0.3">
      <c r="A719" s="31">
        <f>A678</f>
        <v>3</v>
      </c>
      <c r="B719" s="32">
        <f>B678</f>
        <v>3</v>
      </c>
      <c r="C719" s="67" t="s">
        <v>4</v>
      </c>
      <c r="D719" s="68"/>
      <c r="E719" s="33"/>
      <c r="F719" s="34">
        <f>F685+F689+F699+F704+F711+F718</f>
        <v>2095</v>
      </c>
      <c r="G719" s="34">
        <f t="shared" ref="G719:J719" si="424">G685+G689+G699+G704+G711+G718</f>
        <v>52.62</v>
      </c>
      <c r="H719" s="34">
        <f t="shared" si="424"/>
        <v>54.710000000000008</v>
      </c>
      <c r="I719" s="34">
        <f t="shared" si="424"/>
        <v>209.16</v>
      </c>
      <c r="J719" s="34">
        <f t="shared" si="424"/>
        <v>1599.6</v>
      </c>
      <c r="K719" s="35"/>
      <c r="L719" s="34">
        <f t="shared" ref="L719" si="425">L685+L689+L699+L704+L711+L718</f>
        <v>0</v>
      </c>
    </row>
    <row r="720" spans="1:12" ht="14.5" x14ac:dyDescent="0.35">
      <c r="A720" s="22">
        <v>3</v>
      </c>
      <c r="B720" s="23">
        <v>4</v>
      </c>
      <c r="C720" s="24" t="s">
        <v>20</v>
      </c>
      <c r="D720" s="5" t="s">
        <v>21</v>
      </c>
      <c r="E720" s="47" t="s">
        <v>71</v>
      </c>
      <c r="F720" s="48">
        <v>184</v>
      </c>
      <c r="G720" s="48">
        <v>4.43</v>
      </c>
      <c r="H720" s="48">
        <v>2.54</v>
      </c>
      <c r="I720" s="48">
        <v>28.07</v>
      </c>
      <c r="J720" s="48">
        <v>188.2</v>
      </c>
      <c r="K720" s="49"/>
      <c r="L720" s="48"/>
    </row>
    <row r="721" spans="1:12" ht="14.5" x14ac:dyDescent="0.35">
      <c r="A721" s="25"/>
      <c r="B721" s="16"/>
      <c r="C721" s="11"/>
      <c r="D721" s="6" t="s">
        <v>27</v>
      </c>
      <c r="E721" s="50" t="s">
        <v>60</v>
      </c>
      <c r="F721" s="51">
        <v>40</v>
      </c>
      <c r="G721" s="51">
        <v>2.33</v>
      </c>
      <c r="H721" s="51">
        <v>8.1199999999999992</v>
      </c>
      <c r="I721" s="51">
        <v>15.55</v>
      </c>
      <c r="J721" s="51">
        <v>144.6</v>
      </c>
      <c r="K721" s="52">
        <v>1</v>
      </c>
      <c r="L721" s="51"/>
    </row>
    <row r="722" spans="1:12" ht="14.5" x14ac:dyDescent="0.35">
      <c r="A722" s="25"/>
      <c r="B722" s="16"/>
      <c r="C722" s="11"/>
      <c r="D722" s="7" t="s">
        <v>22</v>
      </c>
      <c r="E722" s="50" t="s">
        <v>47</v>
      </c>
      <c r="F722" s="51">
        <v>200</v>
      </c>
      <c r="G722" s="51">
        <v>4.08</v>
      </c>
      <c r="H722" s="51">
        <v>3.81</v>
      </c>
      <c r="I722" s="51">
        <v>7.6</v>
      </c>
      <c r="J722" s="51">
        <v>78.599999999999994</v>
      </c>
      <c r="K722" s="52">
        <v>382</v>
      </c>
      <c r="L722" s="51"/>
    </row>
    <row r="723" spans="1:12" ht="14.5" x14ac:dyDescent="0.35">
      <c r="A723" s="25"/>
      <c r="B723" s="16"/>
      <c r="C723" s="11"/>
      <c r="D723" s="7" t="s">
        <v>23</v>
      </c>
      <c r="E723" s="50" t="s">
        <v>48</v>
      </c>
      <c r="F723" s="51">
        <v>30</v>
      </c>
      <c r="G723" s="51">
        <v>2.25</v>
      </c>
      <c r="H723" s="51">
        <v>0.87</v>
      </c>
      <c r="I723" s="51">
        <v>15.42</v>
      </c>
      <c r="J723" s="51">
        <v>78.599999999999994</v>
      </c>
      <c r="K723" s="52"/>
      <c r="L723" s="51"/>
    </row>
    <row r="724" spans="1:12" ht="14.5" x14ac:dyDescent="0.35">
      <c r="A724" s="25"/>
      <c r="B724" s="16"/>
      <c r="C724" s="11"/>
      <c r="D724" s="7" t="s">
        <v>24</v>
      </c>
      <c r="E724" s="50" t="s">
        <v>62</v>
      </c>
      <c r="F724" s="51">
        <v>120</v>
      </c>
      <c r="G724" s="51">
        <v>0.48</v>
      </c>
      <c r="H724" s="51">
        <v>0.48</v>
      </c>
      <c r="I724" s="51">
        <v>11.76</v>
      </c>
      <c r="J724" s="51">
        <v>56.4</v>
      </c>
      <c r="K724" s="52">
        <v>338</v>
      </c>
      <c r="L724" s="51"/>
    </row>
    <row r="725" spans="1:12" ht="14.5" x14ac:dyDescent="0.35">
      <c r="A725" s="25"/>
      <c r="B725" s="16"/>
      <c r="C725" s="11"/>
      <c r="D725" s="6"/>
      <c r="E725" s="50"/>
      <c r="F725" s="51"/>
      <c r="G725" s="51"/>
      <c r="H725" s="51"/>
      <c r="I725" s="51"/>
      <c r="J725" s="51"/>
      <c r="K725" s="52"/>
      <c r="L725" s="51"/>
    </row>
    <row r="726" spans="1:12" ht="14.5" x14ac:dyDescent="0.35">
      <c r="A726" s="25"/>
      <c r="B726" s="16"/>
      <c r="C726" s="11"/>
      <c r="D726" s="6"/>
      <c r="E726" s="50"/>
      <c r="F726" s="51"/>
      <c r="G726" s="51"/>
      <c r="H726" s="51"/>
      <c r="I726" s="51"/>
      <c r="J726" s="51"/>
      <c r="K726" s="52"/>
      <c r="L726" s="51"/>
    </row>
    <row r="727" spans="1:12" ht="14.5" x14ac:dyDescent="0.35">
      <c r="A727" s="26"/>
      <c r="B727" s="18"/>
      <c r="C727" s="8"/>
      <c r="D727" s="19" t="s">
        <v>39</v>
      </c>
      <c r="E727" s="9"/>
      <c r="F727" s="21">
        <f>SUM(F720:F726)</f>
        <v>574</v>
      </c>
      <c r="G727" s="21">
        <f t="shared" ref="G727:J727" si="426">SUM(G720:G726)</f>
        <v>13.57</v>
      </c>
      <c r="H727" s="21">
        <f t="shared" si="426"/>
        <v>15.82</v>
      </c>
      <c r="I727" s="21">
        <f t="shared" si="426"/>
        <v>78.400000000000006</v>
      </c>
      <c r="J727" s="21">
        <f t="shared" si="426"/>
        <v>546.4</v>
      </c>
      <c r="K727" s="27"/>
      <c r="L727" s="21">
        <f t="shared" ref="L727" si="427">SUM(L720:L726)</f>
        <v>0</v>
      </c>
    </row>
    <row r="728" spans="1:12" ht="14.5" x14ac:dyDescent="0.35">
      <c r="A728" s="28">
        <f>A720</f>
        <v>3</v>
      </c>
      <c r="B728" s="14">
        <f>B720</f>
        <v>4</v>
      </c>
      <c r="C728" s="10" t="s">
        <v>25</v>
      </c>
      <c r="D728" s="12" t="s">
        <v>24</v>
      </c>
      <c r="E728" s="50"/>
      <c r="F728" s="51"/>
      <c r="G728" s="51"/>
      <c r="H728" s="51"/>
      <c r="I728" s="51"/>
      <c r="J728" s="51"/>
      <c r="K728" s="52"/>
      <c r="L728" s="51"/>
    </row>
    <row r="729" spans="1:12" ht="14.5" x14ac:dyDescent="0.35">
      <c r="A729" s="25"/>
      <c r="B729" s="16"/>
      <c r="C729" s="11"/>
      <c r="D729" s="6" t="s">
        <v>65</v>
      </c>
      <c r="E729" s="50" t="s">
        <v>148</v>
      </c>
      <c r="F729" s="51">
        <v>20</v>
      </c>
      <c r="G729" s="51">
        <v>0.75</v>
      </c>
      <c r="H729" s="51">
        <v>6.1</v>
      </c>
      <c r="I729" s="51">
        <v>12.5</v>
      </c>
      <c r="J729" s="51">
        <v>108.5</v>
      </c>
      <c r="K729" s="52"/>
      <c r="L729" s="51"/>
    </row>
    <row r="730" spans="1:12" ht="14.5" x14ac:dyDescent="0.35">
      <c r="A730" s="25"/>
      <c r="B730" s="16"/>
      <c r="C730" s="11"/>
      <c r="D730" s="6" t="s">
        <v>31</v>
      </c>
      <c r="E730" s="50" t="s">
        <v>104</v>
      </c>
      <c r="F730" s="51">
        <v>180</v>
      </c>
      <c r="G730" s="51">
        <v>5.22</v>
      </c>
      <c r="H730" s="51">
        <v>4.5</v>
      </c>
      <c r="I730" s="51">
        <v>7.2</v>
      </c>
      <c r="J730" s="51">
        <v>90</v>
      </c>
      <c r="K730" s="52">
        <v>386</v>
      </c>
      <c r="L730" s="51"/>
    </row>
    <row r="731" spans="1:12" ht="14.5" x14ac:dyDescent="0.35">
      <c r="A731" s="26"/>
      <c r="B731" s="18"/>
      <c r="C731" s="8"/>
      <c r="D731" s="19" t="s">
        <v>39</v>
      </c>
      <c r="E731" s="9"/>
      <c r="F731" s="21">
        <f>SUM(F728:F730)</f>
        <v>200</v>
      </c>
      <c r="G731" s="21">
        <f t="shared" ref="G731:J731" si="428">SUM(G728:G730)</f>
        <v>5.97</v>
      </c>
      <c r="H731" s="21">
        <f t="shared" si="428"/>
        <v>10.6</v>
      </c>
      <c r="I731" s="21">
        <f t="shared" si="428"/>
        <v>19.7</v>
      </c>
      <c r="J731" s="21">
        <f t="shared" si="428"/>
        <v>198.5</v>
      </c>
      <c r="K731" s="27"/>
      <c r="L731" s="21">
        <f t="shared" ref="L731" si="429">SUM(L728:L730)</f>
        <v>0</v>
      </c>
    </row>
    <row r="732" spans="1:12" ht="14.5" x14ac:dyDescent="0.35">
      <c r="A732" s="28">
        <f>A720</f>
        <v>3</v>
      </c>
      <c r="B732" s="14">
        <f>B720</f>
        <v>4</v>
      </c>
      <c r="C732" s="10" t="s">
        <v>26</v>
      </c>
      <c r="D732" s="7" t="s">
        <v>27</v>
      </c>
      <c r="E732" s="50" t="s">
        <v>149</v>
      </c>
      <c r="F732" s="51">
        <v>60</v>
      </c>
      <c r="G732" s="51">
        <v>0.66</v>
      </c>
      <c r="H732" s="51">
        <v>0.12</v>
      </c>
      <c r="I732" s="51">
        <v>2.2799999999999998</v>
      </c>
      <c r="J732" s="51">
        <v>14.4</v>
      </c>
      <c r="K732" s="52">
        <v>71</v>
      </c>
      <c r="L732" s="51"/>
    </row>
    <row r="733" spans="1:12" ht="14.5" x14ac:dyDescent="0.35">
      <c r="A733" s="25"/>
      <c r="B733" s="16"/>
      <c r="C733" s="11"/>
      <c r="D733" s="7" t="s">
        <v>28</v>
      </c>
      <c r="E733" s="50" t="s">
        <v>150</v>
      </c>
      <c r="F733" s="51">
        <v>210</v>
      </c>
      <c r="G733" s="51">
        <v>5.64</v>
      </c>
      <c r="H733" s="51">
        <v>4.37</v>
      </c>
      <c r="I733" s="51">
        <v>20.84</v>
      </c>
      <c r="J733" s="51">
        <v>155.41999999999999</v>
      </c>
      <c r="K733" s="52">
        <v>119</v>
      </c>
      <c r="L733" s="51"/>
    </row>
    <row r="734" spans="1:12" ht="14.5" x14ac:dyDescent="0.35">
      <c r="A734" s="25"/>
      <c r="B734" s="16"/>
      <c r="C734" s="11"/>
      <c r="D734" s="7" t="s">
        <v>29</v>
      </c>
      <c r="E734" s="50" t="s">
        <v>151</v>
      </c>
      <c r="F734" s="51">
        <v>200</v>
      </c>
      <c r="G734" s="51">
        <v>17.73</v>
      </c>
      <c r="H734" s="51">
        <v>24.39</v>
      </c>
      <c r="I734" s="51">
        <v>38.909999999999997</v>
      </c>
      <c r="J734" s="51">
        <v>405.92</v>
      </c>
      <c r="K734" s="52">
        <v>265</v>
      </c>
      <c r="L734" s="51"/>
    </row>
    <row r="735" spans="1:12" ht="14.5" x14ac:dyDescent="0.35">
      <c r="A735" s="25"/>
      <c r="B735" s="16"/>
      <c r="C735" s="11"/>
      <c r="D735" s="7" t="s">
        <v>30</v>
      </c>
      <c r="E735" s="50"/>
      <c r="F735" s="51"/>
      <c r="G735" s="51"/>
      <c r="H735" s="51"/>
      <c r="I735" s="51"/>
      <c r="J735" s="51"/>
      <c r="K735" s="52"/>
      <c r="L735" s="51"/>
    </row>
    <row r="736" spans="1:12" ht="14.5" x14ac:dyDescent="0.35">
      <c r="A736" s="25"/>
      <c r="B736" s="16"/>
      <c r="C736" s="11"/>
      <c r="D736" s="7" t="s">
        <v>31</v>
      </c>
      <c r="E736" s="50" t="s">
        <v>113</v>
      </c>
      <c r="F736" s="51">
        <v>200</v>
      </c>
      <c r="G736" s="51">
        <v>0.35</v>
      </c>
      <c r="H736" s="51">
        <v>0.08</v>
      </c>
      <c r="I736" s="51">
        <v>31.85</v>
      </c>
      <c r="J736" s="51">
        <v>130.19999999999999</v>
      </c>
      <c r="K736" s="52"/>
      <c r="L736" s="51"/>
    </row>
    <row r="737" spans="1:12" ht="14.5" x14ac:dyDescent="0.35">
      <c r="A737" s="25"/>
      <c r="B737" s="16"/>
      <c r="C737" s="11"/>
      <c r="D737" s="7" t="s">
        <v>32</v>
      </c>
      <c r="E737" s="50" t="s">
        <v>56</v>
      </c>
      <c r="F737" s="51">
        <v>40</v>
      </c>
      <c r="G737" s="51">
        <v>3.04</v>
      </c>
      <c r="H737" s="51">
        <v>0.32</v>
      </c>
      <c r="I737" s="51">
        <v>19.68</v>
      </c>
      <c r="J737" s="51">
        <v>94</v>
      </c>
      <c r="K737" s="52"/>
      <c r="L737" s="51"/>
    </row>
    <row r="738" spans="1:12" ht="14.5" x14ac:dyDescent="0.35">
      <c r="A738" s="25"/>
      <c r="B738" s="16"/>
      <c r="C738" s="11"/>
      <c r="D738" s="7" t="s">
        <v>33</v>
      </c>
      <c r="E738" s="50" t="s">
        <v>57</v>
      </c>
      <c r="F738" s="51">
        <v>50</v>
      </c>
      <c r="G738" s="51">
        <v>3.3</v>
      </c>
      <c r="H738" s="51">
        <v>0.6</v>
      </c>
      <c r="I738" s="51">
        <v>19.8</v>
      </c>
      <c r="J738" s="51">
        <v>99</v>
      </c>
      <c r="K738" s="52"/>
      <c r="L738" s="51"/>
    </row>
    <row r="739" spans="1:12" ht="14.5" x14ac:dyDescent="0.35">
      <c r="A739" s="25"/>
      <c r="B739" s="16"/>
      <c r="C739" s="11"/>
      <c r="D739" s="6" t="s">
        <v>31</v>
      </c>
      <c r="E739" s="61" t="s">
        <v>58</v>
      </c>
      <c r="F739" s="62">
        <v>500</v>
      </c>
      <c r="G739" s="62">
        <v>0</v>
      </c>
      <c r="H739" s="62">
        <v>0</v>
      </c>
      <c r="I739" s="62">
        <v>0</v>
      </c>
      <c r="J739" s="62">
        <v>0</v>
      </c>
      <c r="K739" s="52"/>
      <c r="L739" s="51"/>
    </row>
    <row r="740" spans="1:12" ht="14.5" x14ac:dyDescent="0.35">
      <c r="A740" s="25"/>
      <c r="B740" s="16"/>
      <c r="C740" s="11"/>
      <c r="D740" s="6"/>
      <c r="E740" s="50"/>
      <c r="F740" s="51"/>
      <c r="G740" s="51"/>
      <c r="H740" s="51"/>
      <c r="I740" s="51"/>
      <c r="J740" s="51"/>
      <c r="K740" s="52"/>
      <c r="L740" s="51"/>
    </row>
    <row r="741" spans="1:12" ht="14.5" x14ac:dyDescent="0.35">
      <c r="A741" s="26"/>
      <c r="B741" s="18"/>
      <c r="C741" s="8"/>
      <c r="D741" s="19" t="s">
        <v>39</v>
      </c>
      <c r="E741" s="9"/>
      <c r="F741" s="21">
        <f>SUM(F732:F740)</f>
        <v>1260</v>
      </c>
      <c r="G741" s="21">
        <f t="shared" ref="G741:J741" si="430">SUM(G732:G740)</f>
        <v>30.720000000000002</v>
      </c>
      <c r="H741" s="21">
        <f t="shared" si="430"/>
        <v>29.880000000000003</v>
      </c>
      <c r="I741" s="21">
        <f t="shared" si="430"/>
        <v>133.36000000000001</v>
      </c>
      <c r="J741" s="21">
        <f t="shared" si="430"/>
        <v>898.94</v>
      </c>
      <c r="K741" s="27"/>
      <c r="L741" s="21">
        <f t="shared" ref="L741" si="431">SUM(L732:L740)</f>
        <v>0</v>
      </c>
    </row>
    <row r="742" spans="1:12" ht="14.5" x14ac:dyDescent="0.35">
      <c r="A742" s="28">
        <f>A720</f>
        <v>3</v>
      </c>
      <c r="B742" s="14">
        <f>B720</f>
        <v>4</v>
      </c>
      <c r="C742" s="10" t="s">
        <v>34</v>
      </c>
      <c r="D742" s="12" t="s">
        <v>35</v>
      </c>
      <c r="E742" s="50"/>
      <c r="F742" s="51"/>
      <c r="G742" s="51"/>
      <c r="H742" s="51"/>
      <c r="I742" s="51"/>
      <c r="J742" s="51"/>
      <c r="K742" s="52"/>
      <c r="L742" s="51"/>
    </row>
    <row r="743" spans="1:12" ht="14.5" x14ac:dyDescent="0.35">
      <c r="A743" s="25"/>
      <c r="B743" s="16"/>
      <c r="C743" s="11"/>
      <c r="D743" s="12" t="s">
        <v>31</v>
      </c>
      <c r="E743" s="50"/>
      <c r="F743" s="51"/>
      <c r="G743" s="51"/>
      <c r="H743" s="51"/>
      <c r="I743" s="51"/>
      <c r="J743" s="51"/>
      <c r="K743" s="52"/>
      <c r="L743" s="51"/>
    </row>
    <row r="744" spans="1:12" ht="14.5" x14ac:dyDescent="0.35">
      <c r="A744" s="25"/>
      <c r="B744" s="16"/>
      <c r="C744" s="11"/>
      <c r="D744" s="6"/>
      <c r="E744" s="50"/>
      <c r="F744" s="51"/>
      <c r="G744" s="51"/>
      <c r="H744" s="51"/>
      <c r="I744" s="51"/>
      <c r="J744" s="51"/>
      <c r="K744" s="52"/>
      <c r="L744" s="51"/>
    </row>
    <row r="745" spans="1:12" ht="14.5" x14ac:dyDescent="0.35">
      <c r="A745" s="25"/>
      <c r="B745" s="16"/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1:12" ht="14.5" x14ac:dyDescent="0.35">
      <c r="A746" s="26"/>
      <c r="B746" s="18"/>
      <c r="C746" s="8"/>
      <c r="D746" s="19" t="s">
        <v>39</v>
      </c>
      <c r="E746" s="9"/>
      <c r="F746" s="21">
        <f>SUM(F742:F745)</f>
        <v>0</v>
      </c>
      <c r="G746" s="21">
        <f t="shared" ref="G746:J746" si="432">SUM(G742:G745)</f>
        <v>0</v>
      </c>
      <c r="H746" s="21">
        <f t="shared" si="432"/>
        <v>0</v>
      </c>
      <c r="I746" s="21">
        <f t="shared" si="432"/>
        <v>0</v>
      </c>
      <c r="J746" s="21">
        <f t="shared" si="432"/>
        <v>0</v>
      </c>
      <c r="K746" s="27"/>
      <c r="L746" s="21">
        <f t="shared" ref="L746" si="433">SUM(L742:L745)</f>
        <v>0</v>
      </c>
    </row>
    <row r="747" spans="1:12" ht="14.5" x14ac:dyDescent="0.35">
      <c r="A747" s="28">
        <f>A720</f>
        <v>3</v>
      </c>
      <c r="B747" s="14">
        <f>B720</f>
        <v>4</v>
      </c>
      <c r="C747" s="10" t="s">
        <v>36</v>
      </c>
      <c r="D747" s="7" t="s">
        <v>21</v>
      </c>
      <c r="E747" s="50"/>
      <c r="F747" s="51"/>
      <c r="G747" s="51"/>
      <c r="H747" s="51"/>
      <c r="I747" s="51"/>
      <c r="J747" s="51"/>
      <c r="K747" s="52"/>
      <c r="L747" s="51"/>
    </row>
    <row r="748" spans="1:12" ht="14.5" x14ac:dyDescent="0.35">
      <c r="A748" s="25"/>
      <c r="B748" s="16"/>
      <c r="C748" s="11"/>
      <c r="D748" s="7" t="s">
        <v>30</v>
      </c>
      <c r="E748" s="50"/>
      <c r="F748" s="51"/>
      <c r="G748" s="51"/>
      <c r="H748" s="51"/>
      <c r="I748" s="51"/>
      <c r="J748" s="51"/>
      <c r="K748" s="52"/>
      <c r="L748" s="51"/>
    </row>
    <row r="749" spans="1:12" ht="14.5" x14ac:dyDescent="0.35">
      <c r="A749" s="25"/>
      <c r="B749" s="16"/>
      <c r="C749" s="11"/>
      <c r="D749" s="7" t="s">
        <v>31</v>
      </c>
      <c r="E749" s="50"/>
      <c r="F749" s="51"/>
      <c r="G749" s="51"/>
      <c r="H749" s="51"/>
      <c r="I749" s="51"/>
      <c r="J749" s="51"/>
      <c r="K749" s="52"/>
      <c r="L749" s="51"/>
    </row>
    <row r="750" spans="1:12" ht="14.5" x14ac:dyDescent="0.35">
      <c r="A750" s="25"/>
      <c r="B750" s="16"/>
      <c r="C750" s="11"/>
      <c r="D750" s="7" t="s">
        <v>23</v>
      </c>
      <c r="E750" s="50"/>
      <c r="F750" s="51"/>
      <c r="G750" s="51"/>
      <c r="H750" s="51"/>
      <c r="I750" s="51"/>
      <c r="J750" s="51"/>
      <c r="K750" s="52"/>
      <c r="L750" s="51"/>
    </row>
    <row r="751" spans="1:12" ht="14.5" x14ac:dyDescent="0.35">
      <c r="A751" s="25"/>
      <c r="B751" s="16"/>
      <c r="C751" s="11"/>
      <c r="D751" s="6"/>
      <c r="E751" s="50"/>
      <c r="F751" s="51"/>
      <c r="G751" s="51"/>
      <c r="H751" s="51"/>
      <c r="I751" s="51"/>
      <c r="J751" s="51"/>
      <c r="K751" s="52"/>
      <c r="L751" s="51"/>
    </row>
    <row r="752" spans="1:12" ht="14.5" x14ac:dyDescent="0.35">
      <c r="A752" s="25"/>
      <c r="B752" s="16"/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1:12" ht="14.5" x14ac:dyDescent="0.35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 t="shared" ref="G753:J753" si="434">SUM(G747:G752)</f>
        <v>0</v>
      </c>
      <c r="H753" s="21">
        <f t="shared" si="434"/>
        <v>0</v>
      </c>
      <c r="I753" s="21">
        <f t="shared" si="434"/>
        <v>0</v>
      </c>
      <c r="J753" s="21">
        <f t="shared" si="434"/>
        <v>0</v>
      </c>
      <c r="K753" s="27"/>
      <c r="L753" s="21">
        <f t="shared" ref="L753" si="435">SUM(L747:L752)</f>
        <v>0</v>
      </c>
    </row>
    <row r="754" spans="1:12" ht="14.5" x14ac:dyDescent="0.35">
      <c r="A754" s="28">
        <f>A720</f>
        <v>3</v>
      </c>
      <c r="B754" s="14">
        <f>B720</f>
        <v>4</v>
      </c>
      <c r="C754" s="10" t="s">
        <v>37</v>
      </c>
      <c r="D754" s="12" t="s">
        <v>38</v>
      </c>
      <c r="E754" s="50"/>
      <c r="F754" s="51"/>
      <c r="G754" s="51"/>
      <c r="H754" s="51"/>
      <c r="I754" s="51"/>
      <c r="J754" s="51"/>
      <c r="K754" s="52"/>
      <c r="L754" s="51"/>
    </row>
    <row r="755" spans="1:12" ht="14.5" x14ac:dyDescent="0.35">
      <c r="A755" s="25"/>
      <c r="B755" s="16"/>
      <c r="C755" s="11"/>
      <c r="D755" s="12" t="s">
        <v>35</v>
      </c>
      <c r="E755" s="50"/>
      <c r="F755" s="51"/>
      <c r="G755" s="51"/>
      <c r="H755" s="51"/>
      <c r="I755" s="51"/>
      <c r="J755" s="51"/>
      <c r="K755" s="52"/>
      <c r="L755" s="51"/>
    </row>
    <row r="756" spans="1:12" ht="14.5" x14ac:dyDescent="0.35">
      <c r="A756" s="25"/>
      <c r="B756" s="16"/>
      <c r="C756" s="11"/>
      <c r="D756" s="12" t="s">
        <v>31</v>
      </c>
      <c r="E756" s="50"/>
      <c r="F756" s="51"/>
      <c r="G756" s="51"/>
      <c r="H756" s="51"/>
      <c r="I756" s="51"/>
      <c r="J756" s="51"/>
      <c r="K756" s="52"/>
      <c r="L756" s="51"/>
    </row>
    <row r="757" spans="1:12" ht="14.5" x14ac:dyDescent="0.35">
      <c r="A757" s="25"/>
      <c r="B757" s="16"/>
      <c r="C757" s="11"/>
      <c r="D757" s="12" t="s">
        <v>24</v>
      </c>
      <c r="E757" s="50"/>
      <c r="F757" s="51"/>
      <c r="G757" s="51"/>
      <c r="H757" s="51"/>
      <c r="I757" s="51"/>
      <c r="J757" s="51"/>
      <c r="K757" s="52"/>
      <c r="L757" s="51"/>
    </row>
    <row r="758" spans="1:12" ht="14.5" x14ac:dyDescent="0.35">
      <c r="A758" s="25"/>
      <c r="B758" s="16"/>
      <c r="C758" s="11"/>
      <c r="D758" s="6"/>
      <c r="E758" s="50"/>
      <c r="F758" s="51"/>
      <c r="G758" s="51"/>
      <c r="H758" s="51"/>
      <c r="I758" s="51"/>
      <c r="J758" s="51"/>
      <c r="K758" s="52"/>
      <c r="L758" s="51"/>
    </row>
    <row r="759" spans="1:12" ht="14.5" x14ac:dyDescent="0.35">
      <c r="A759" s="25"/>
      <c r="B759" s="16"/>
      <c r="C759" s="11"/>
      <c r="D759" s="6"/>
      <c r="E759" s="50"/>
      <c r="F759" s="51"/>
      <c r="G759" s="51"/>
      <c r="H759" s="51"/>
      <c r="I759" s="51"/>
      <c r="J759" s="51"/>
      <c r="K759" s="52"/>
      <c r="L759" s="51"/>
    </row>
    <row r="760" spans="1:12" ht="14.5" x14ac:dyDescent="0.35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 t="shared" ref="G760:J760" si="436">SUM(G754:G759)</f>
        <v>0</v>
      </c>
      <c r="H760" s="21">
        <f t="shared" si="436"/>
        <v>0</v>
      </c>
      <c r="I760" s="21">
        <f t="shared" si="436"/>
        <v>0</v>
      </c>
      <c r="J760" s="21">
        <f t="shared" si="436"/>
        <v>0</v>
      </c>
      <c r="K760" s="27"/>
      <c r="L760" s="21">
        <f t="shared" ref="L760" si="437">SUM(L754:L759)</f>
        <v>0</v>
      </c>
    </row>
    <row r="761" spans="1:12" ht="15.75" customHeight="1" thickBot="1" x14ac:dyDescent="0.3">
      <c r="A761" s="31">
        <f>A720</f>
        <v>3</v>
      </c>
      <c r="B761" s="32">
        <f>B720</f>
        <v>4</v>
      </c>
      <c r="C761" s="67" t="s">
        <v>4</v>
      </c>
      <c r="D761" s="68"/>
      <c r="E761" s="33"/>
      <c r="F761" s="34">
        <f>F727+F731+F741+F746+F753+F760</f>
        <v>2034</v>
      </c>
      <c r="G761" s="34">
        <f t="shared" ref="G761:J761" si="438">G727+G731+G741+G746+G753+G760</f>
        <v>50.260000000000005</v>
      </c>
      <c r="H761" s="34">
        <f t="shared" si="438"/>
        <v>56.300000000000004</v>
      </c>
      <c r="I761" s="34">
        <f t="shared" si="438"/>
        <v>231.46000000000004</v>
      </c>
      <c r="J761" s="34">
        <f t="shared" si="438"/>
        <v>1643.8400000000001</v>
      </c>
      <c r="K761" s="35"/>
      <c r="L761" s="34">
        <f t="shared" ref="L761" si="439">L727+L731+L741+L746+L753+L760</f>
        <v>0</v>
      </c>
    </row>
    <row r="762" spans="1:12" ht="14.5" x14ac:dyDescent="0.35">
      <c r="A762" s="22">
        <v>3</v>
      </c>
      <c r="B762" s="23">
        <v>5</v>
      </c>
      <c r="C762" s="24" t="s">
        <v>20</v>
      </c>
      <c r="D762" s="5" t="s">
        <v>21</v>
      </c>
      <c r="E762" s="47" t="s">
        <v>109</v>
      </c>
      <c r="F762" s="48">
        <v>150</v>
      </c>
      <c r="G762" s="48">
        <v>18.260000000000002</v>
      </c>
      <c r="H762" s="48">
        <v>16.920000000000002</v>
      </c>
      <c r="I762" s="48">
        <v>47.94</v>
      </c>
      <c r="J762" s="48">
        <v>413.4</v>
      </c>
      <c r="K762" s="49">
        <v>222</v>
      </c>
      <c r="L762" s="48"/>
    </row>
    <row r="763" spans="1:12" ht="14.5" x14ac:dyDescent="0.35">
      <c r="A763" s="25"/>
      <c r="B763" s="16"/>
      <c r="C763" s="11"/>
      <c r="D763" s="6" t="s">
        <v>27</v>
      </c>
      <c r="E763" s="50" t="s">
        <v>60</v>
      </c>
      <c r="F763" s="51">
        <v>40</v>
      </c>
      <c r="G763" s="51">
        <v>2.33</v>
      </c>
      <c r="H763" s="51">
        <v>8.1199999999999992</v>
      </c>
      <c r="I763" s="51">
        <v>15.55</v>
      </c>
      <c r="J763" s="51">
        <v>144.6</v>
      </c>
      <c r="K763" s="52">
        <v>1</v>
      </c>
      <c r="L763" s="51"/>
    </row>
    <row r="764" spans="1:12" ht="14.5" x14ac:dyDescent="0.35">
      <c r="A764" s="25"/>
      <c r="B764" s="16"/>
      <c r="C764" s="11"/>
      <c r="D764" s="7" t="s">
        <v>22</v>
      </c>
      <c r="E764" s="50" t="s">
        <v>61</v>
      </c>
      <c r="F764" s="51">
        <v>200</v>
      </c>
      <c r="G764" s="51">
        <v>0.38</v>
      </c>
      <c r="H764" s="51">
        <v>0.1</v>
      </c>
      <c r="I764" s="51">
        <v>10.06</v>
      </c>
      <c r="J764" s="51">
        <v>42.66</v>
      </c>
      <c r="K764" s="52">
        <v>376</v>
      </c>
      <c r="L764" s="51"/>
    </row>
    <row r="765" spans="1:12" ht="14.5" x14ac:dyDescent="0.35">
      <c r="A765" s="25"/>
      <c r="B765" s="16"/>
      <c r="C765" s="11"/>
      <c r="D765" s="7" t="s">
        <v>23</v>
      </c>
      <c r="E765" s="50" t="s">
        <v>48</v>
      </c>
      <c r="F765" s="51">
        <v>30</v>
      </c>
      <c r="G765" s="51">
        <v>2.25</v>
      </c>
      <c r="H765" s="51">
        <v>0.87</v>
      </c>
      <c r="I765" s="51">
        <v>15.42</v>
      </c>
      <c r="J765" s="51">
        <v>78.599999999999994</v>
      </c>
      <c r="K765" s="52"/>
      <c r="L765" s="51"/>
    </row>
    <row r="766" spans="1:12" ht="14.5" x14ac:dyDescent="0.35">
      <c r="A766" s="25"/>
      <c r="B766" s="16"/>
      <c r="C766" s="11"/>
      <c r="D766" s="7" t="s">
        <v>24</v>
      </c>
      <c r="E766" s="50" t="s">
        <v>62</v>
      </c>
      <c r="F766" s="51">
        <v>120</v>
      </c>
      <c r="G766" s="51">
        <v>0.48</v>
      </c>
      <c r="H766" s="51">
        <v>0.48</v>
      </c>
      <c r="I766" s="51">
        <v>11.76</v>
      </c>
      <c r="J766" s="51">
        <v>56.4</v>
      </c>
      <c r="K766" s="52">
        <v>338</v>
      </c>
      <c r="L766" s="51"/>
    </row>
    <row r="767" spans="1:12" ht="14.5" x14ac:dyDescent="0.35">
      <c r="A767" s="25"/>
      <c r="B767" s="16"/>
      <c r="C767" s="11"/>
      <c r="D767" s="6" t="s">
        <v>27</v>
      </c>
      <c r="E767" s="50" t="s">
        <v>63</v>
      </c>
      <c r="F767" s="51">
        <v>50</v>
      </c>
      <c r="G767" s="51">
        <v>2.4300000000000002</v>
      </c>
      <c r="H767" s="51">
        <v>0.95</v>
      </c>
      <c r="I767" s="51">
        <v>11.6</v>
      </c>
      <c r="J767" s="51">
        <v>99.14</v>
      </c>
      <c r="K767" s="52">
        <v>656</v>
      </c>
      <c r="L767" s="51"/>
    </row>
    <row r="768" spans="1:12" ht="14.5" x14ac:dyDescent="0.35">
      <c r="A768" s="25"/>
      <c r="B768" s="16"/>
      <c r="C768" s="11"/>
      <c r="D768" s="6"/>
      <c r="E768" s="50"/>
      <c r="F768" s="51"/>
      <c r="G768" s="51"/>
      <c r="H768" s="51"/>
      <c r="I768" s="51"/>
      <c r="J768" s="51"/>
      <c r="K768" s="52"/>
      <c r="L768" s="51"/>
    </row>
    <row r="769" spans="1:12" ht="14.5" x14ac:dyDescent="0.35">
      <c r="A769" s="26"/>
      <c r="B769" s="18"/>
      <c r="C769" s="8"/>
      <c r="D769" s="19" t="s">
        <v>39</v>
      </c>
      <c r="E769" s="9"/>
      <c r="F769" s="21">
        <f>SUM(F762:F768)</f>
        <v>590</v>
      </c>
      <c r="G769" s="21">
        <f t="shared" ref="G769:J769" si="440">SUM(G762:G768)</f>
        <v>26.130000000000003</v>
      </c>
      <c r="H769" s="21">
        <f t="shared" si="440"/>
        <v>27.44</v>
      </c>
      <c r="I769" s="21">
        <f t="shared" si="440"/>
        <v>112.33</v>
      </c>
      <c r="J769" s="21">
        <f t="shared" si="440"/>
        <v>834.8</v>
      </c>
      <c r="K769" s="27"/>
      <c r="L769" s="21">
        <f t="shared" ref="L769" si="441">SUM(L762:L768)</f>
        <v>0</v>
      </c>
    </row>
    <row r="770" spans="1:12" ht="14.5" x14ac:dyDescent="0.35">
      <c r="A770" s="28">
        <f>A762</f>
        <v>3</v>
      </c>
      <c r="B770" s="14">
        <f>B762</f>
        <v>5</v>
      </c>
      <c r="C770" s="10" t="s">
        <v>25</v>
      </c>
      <c r="D770" s="12" t="s">
        <v>24</v>
      </c>
      <c r="E770" s="50"/>
      <c r="F770" s="51"/>
      <c r="G770" s="51"/>
      <c r="H770" s="51"/>
      <c r="I770" s="51"/>
      <c r="J770" s="51"/>
      <c r="K770" s="52"/>
      <c r="L770" s="51"/>
    </row>
    <row r="771" spans="1:12" ht="14.5" x14ac:dyDescent="0.35">
      <c r="A771" s="25"/>
      <c r="B771" s="16"/>
      <c r="C771" s="11"/>
      <c r="D771" s="6" t="s">
        <v>65</v>
      </c>
      <c r="E771" s="50" t="s">
        <v>66</v>
      </c>
      <c r="F771" s="51">
        <v>20</v>
      </c>
      <c r="G771" s="51">
        <v>1.84</v>
      </c>
      <c r="H771" s="51">
        <v>2.82</v>
      </c>
      <c r="I771" s="51">
        <v>12.64</v>
      </c>
      <c r="J771" s="51">
        <v>83.2</v>
      </c>
      <c r="K771" s="52"/>
      <c r="L771" s="51"/>
    </row>
    <row r="772" spans="1:12" ht="14.5" x14ac:dyDescent="0.35">
      <c r="A772" s="25"/>
      <c r="B772" s="16"/>
      <c r="C772" s="11"/>
      <c r="D772" s="6" t="s">
        <v>31</v>
      </c>
      <c r="E772" s="50" t="s">
        <v>64</v>
      </c>
      <c r="F772" s="51">
        <v>200</v>
      </c>
      <c r="G772" s="51">
        <v>5.8</v>
      </c>
      <c r="H772" s="51">
        <v>5</v>
      </c>
      <c r="I772" s="51">
        <v>9.6</v>
      </c>
      <c r="J772" s="51">
        <v>107</v>
      </c>
      <c r="K772" s="52">
        <v>385</v>
      </c>
      <c r="L772" s="51"/>
    </row>
    <row r="773" spans="1:12" ht="14.5" x14ac:dyDescent="0.35">
      <c r="A773" s="26"/>
      <c r="B773" s="18"/>
      <c r="C773" s="8"/>
      <c r="D773" s="19" t="s">
        <v>39</v>
      </c>
      <c r="E773" s="9"/>
      <c r="F773" s="21">
        <f>SUM(F770:F772)</f>
        <v>220</v>
      </c>
      <c r="G773" s="21">
        <f t="shared" ref="G773:J773" si="442">SUM(G770:G772)</f>
        <v>7.64</v>
      </c>
      <c r="H773" s="21">
        <f t="shared" si="442"/>
        <v>7.82</v>
      </c>
      <c r="I773" s="21">
        <f t="shared" si="442"/>
        <v>22.240000000000002</v>
      </c>
      <c r="J773" s="21">
        <f t="shared" si="442"/>
        <v>190.2</v>
      </c>
      <c r="K773" s="27"/>
      <c r="L773" s="21">
        <f t="shared" ref="L773" si="443">SUM(L770:L772)</f>
        <v>0</v>
      </c>
    </row>
    <row r="774" spans="1:12" ht="14.5" x14ac:dyDescent="0.35">
      <c r="A774" s="28">
        <f>A762</f>
        <v>3</v>
      </c>
      <c r="B774" s="14">
        <f>B762</f>
        <v>5</v>
      </c>
      <c r="C774" s="10" t="s">
        <v>26</v>
      </c>
      <c r="D774" s="7" t="s">
        <v>27</v>
      </c>
      <c r="E774" s="50" t="s">
        <v>51</v>
      </c>
      <c r="F774" s="51">
        <v>60</v>
      </c>
      <c r="G774" s="51">
        <v>0.48</v>
      </c>
      <c r="H774" s="51">
        <v>0.06</v>
      </c>
      <c r="I774" s="51">
        <v>1.5</v>
      </c>
      <c r="J774" s="51">
        <v>8.4</v>
      </c>
      <c r="K774" s="52">
        <v>71</v>
      </c>
      <c r="L774" s="51"/>
    </row>
    <row r="775" spans="1:12" ht="25" x14ac:dyDescent="0.35">
      <c r="A775" s="25"/>
      <c r="B775" s="16"/>
      <c r="C775" s="11"/>
      <c r="D775" s="7" t="s">
        <v>28</v>
      </c>
      <c r="E775" s="50" t="s">
        <v>152</v>
      </c>
      <c r="F775" s="51">
        <v>220</v>
      </c>
      <c r="G775" s="51">
        <v>5.12</v>
      </c>
      <c r="H775" s="51">
        <v>14.96</v>
      </c>
      <c r="I775" s="51">
        <v>19.98</v>
      </c>
      <c r="J775" s="51">
        <v>200.86</v>
      </c>
      <c r="K775" s="52">
        <v>82</v>
      </c>
      <c r="L775" s="51"/>
    </row>
    <row r="776" spans="1:12" ht="14.5" x14ac:dyDescent="0.35">
      <c r="A776" s="25"/>
      <c r="B776" s="16"/>
      <c r="C776" s="11"/>
      <c r="D776" s="7" t="s">
        <v>29</v>
      </c>
      <c r="E776" s="50" t="s">
        <v>116</v>
      </c>
      <c r="F776" s="51">
        <v>90</v>
      </c>
      <c r="G776" s="51">
        <v>13.09</v>
      </c>
      <c r="H776" s="51">
        <v>12.24</v>
      </c>
      <c r="I776" s="51">
        <v>8.14</v>
      </c>
      <c r="J776" s="51">
        <v>194.63</v>
      </c>
      <c r="K776" s="52">
        <v>306</v>
      </c>
      <c r="L776" s="51"/>
    </row>
    <row r="777" spans="1:12" ht="14.5" x14ac:dyDescent="0.35">
      <c r="A777" s="25"/>
      <c r="B777" s="16"/>
      <c r="C777" s="11"/>
      <c r="D777" s="7" t="s">
        <v>30</v>
      </c>
      <c r="E777" s="50" t="s">
        <v>123</v>
      </c>
      <c r="F777" s="51">
        <v>150</v>
      </c>
      <c r="G777" s="51">
        <v>8.77</v>
      </c>
      <c r="H777" s="51">
        <v>2.2999999999999998</v>
      </c>
      <c r="I777" s="51">
        <v>39.729999999999997</v>
      </c>
      <c r="J777" s="51">
        <v>214</v>
      </c>
      <c r="K777" s="52">
        <v>171</v>
      </c>
      <c r="L777" s="51"/>
    </row>
    <row r="778" spans="1:12" ht="14.5" x14ac:dyDescent="0.35">
      <c r="A778" s="25"/>
      <c r="B778" s="16"/>
      <c r="C778" s="11"/>
      <c r="D778" s="7" t="s">
        <v>31</v>
      </c>
      <c r="E778" s="50" t="s">
        <v>91</v>
      </c>
      <c r="F778" s="51">
        <v>180</v>
      </c>
      <c r="G778" s="51">
        <v>0.9</v>
      </c>
      <c r="H778" s="51">
        <v>0</v>
      </c>
      <c r="I778" s="51">
        <v>18.18</v>
      </c>
      <c r="J778" s="51">
        <v>76</v>
      </c>
      <c r="K778" s="52">
        <v>389</v>
      </c>
      <c r="L778" s="51"/>
    </row>
    <row r="779" spans="1:12" ht="14.5" x14ac:dyDescent="0.35">
      <c r="A779" s="25"/>
      <c r="B779" s="16"/>
      <c r="C779" s="11"/>
      <c r="D779" s="7" t="s">
        <v>32</v>
      </c>
      <c r="E779" s="50" t="s">
        <v>56</v>
      </c>
      <c r="F779" s="51">
        <v>40</v>
      </c>
      <c r="G779" s="51">
        <v>3.04</v>
      </c>
      <c r="H779" s="51">
        <v>0.32</v>
      </c>
      <c r="I779" s="51">
        <v>19.68</v>
      </c>
      <c r="J779" s="51">
        <v>94</v>
      </c>
      <c r="K779" s="52"/>
      <c r="L779" s="51"/>
    </row>
    <row r="780" spans="1:12" ht="14.5" x14ac:dyDescent="0.35">
      <c r="A780" s="25"/>
      <c r="B780" s="16"/>
      <c r="C780" s="11"/>
      <c r="D780" s="7" t="s">
        <v>33</v>
      </c>
      <c r="E780" s="50" t="s">
        <v>57</v>
      </c>
      <c r="F780" s="51">
        <v>50</v>
      </c>
      <c r="G780" s="51">
        <v>3.3</v>
      </c>
      <c r="H780" s="51">
        <v>0.6</v>
      </c>
      <c r="I780" s="51">
        <v>19.8</v>
      </c>
      <c r="J780" s="51">
        <v>99</v>
      </c>
      <c r="K780" s="52"/>
      <c r="L780" s="51"/>
    </row>
    <row r="781" spans="1:12" ht="14.5" x14ac:dyDescent="0.35">
      <c r="A781" s="25"/>
      <c r="B781" s="16"/>
      <c r="C781" s="11"/>
      <c r="D781" s="6" t="s">
        <v>31</v>
      </c>
      <c r="E781" s="61" t="s">
        <v>58</v>
      </c>
      <c r="F781" s="62">
        <v>500</v>
      </c>
      <c r="G781" s="62">
        <v>0</v>
      </c>
      <c r="H781" s="62">
        <v>0</v>
      </c>
      <c r="I781" s="62">
        <v>0</v>
      </c>
      <c r="J781" s="62">
        <v>0</v>
      </c>
      <c r="K781" s="52"/>
      <c r="L781" s="51"/>
    </row>
    <row r="782" spans="1:12" ht="14.5" x14ac:dyDescent="0.35">
      <c r="A782" s="25"/>
      <c r="B782" s="16"/>
      <c r="C782" s="11"/>
      <c r="D782" s="6"/>
      <c r="E782" s="50"/>
      <c r="F782" s="51"/>
      <c r="G782" s="51"/>
      <c r="H782" s="51"/>
      <c r="I782" s="51"/>
      <c r="J782" s="51"/>
      <c r="K782" s="52"/>
      <c r="L782" s="51"/>
    </row>
    <row r="783" spans="1:12" ht="14.5" x14ac:dyDescent="0.35">
      <c r="A783" s="26"/>
      <c r="B783" s="18"/>
      <c r="C783" s="8"/>
      <c r="D783" s="19" t="s">
        <v>39</v>
      </c>
      <c r="E783" s="9"/>
      <c r="F783" s="21">
        <f>SUM(F774:F782)</f>
        <v>1290</v>
      </c>
      <c r="G783" s="21">
        <f t="shared" ref="G783:J783" si="444">SUM(G774:G782)</f>
        <v>34.699999999999996</v>
      </c>
      <c r="H783" s="21">
        <f t="shared" si="444"/>
        <v>30.480000000000004</v>
      </c>
      <c r="I783" s="21">
        <f t="shared" si="444"/>
        <v>127.01</v>
      </c>
      <c r="J783" s="21">
        <f t="shared" si="444"/>
        <v>886.89</v>
      </c>
      <c r="K783" s="27"/>
      <c r="L783" s="21">
        <f t="shared" ref="L783" si="445">SUM(L774:L782)</f>
        <v>0</v>
      </c>
    </row>
    <row r="784" spans="1:12" ht="14.5" x14ac:dyDescent="0.35">
      <c r="A784" s="28">
        <f>A762</f>
        <v>3</v>
      </c>
      <c r="B784" s="14">
        <f>B762</f>
        <v>5</v>
      </c>
      <c r="C784" s="10" t="s">
        <v>34</v>
      </c>
      <c r="D784" s="12" t="s">
        <v>35</v>
      </c>
      <c r="E784" s="50"/>
      <c r="F784" s="51"/>
      <c r="G784" s="51"/>
      <c r="H784" s="51"/>
      <c r="I784" s="51"/>
      <c r="J784" s="51"/>
      <c r="K784" s="52"/>
      <c r="L784" s="51"/>
    </row>
    <row r="785" spans="1:12" ht="14.5" x14ac:dyDescent="0.35">
      <c r="A785" s="25"/>
      <c r="B785" s="16"/>
      <c r="C785" s="11"/>
      <c r="D785" s="12" t="s">
        <v>31</v>
      </c>
      <c r="E785" s="50"/>
      <c r="F785" s="51"/>
      <c r="G785" s="51"/>
      <c r="H785" s="51"/>
      <c r="I785" s="51"/>
      <c r="J785" s="51"/>
      <c r="K785" s="52"/>
      <c r="L785" s="51"/>
    </row>
    <row r="786" spans="1:12" ht="14.5" x14ac:dyDescent="0.35">
      <c r="A786" s="25"/>
      <c r="B786" s="16"/>
      <c r="C786" s="11"/>
      <c r="D786" s="6"/>
      <c r="E786" s="50"/>
      <c r="F786" s="51"/>
      <c r="G786" s="51"/>
      <c r="H786" s="51"/>
      <c r="I786" s="51"/>
      <c r="J786" s="51"/>
      <c r="K786" s="52"/>
      <c r="L786" s="51"/>
    </row>
    <row r="787" spans="1:12" ht="14.5" x14ac:dyDescent="0.35">
      <c r="A787" s="25"/>
      <c r="B787" s="16"/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1:12" ht="14.5" x14ac:dyDescent="0.35">
      <c r="A788" s="26"/>
      <c r="B788" s="18"/>
      <c r="C788" s="8"/>
      <c r="D788" s="19" t="s">
        <v>39</v>
      </c>
      <c r="E788" s="9"/>
      <c r="F788" s="21">
        <f>SUM(F784:F787)</f>
        <v>0</v>
      </c>
      <c r="G788" s="21">
        <f t="shared" ref="G788:J788" si="446">SUM(G784:G787)</f>
        <v>0</v>
      </c>
      <c r="H788" s="21">
        <f t="shared" si="446"/>
        <v>0</v>
      </c>
      <c r="I788" s="21">
        <f t="shared" si="446"/>
        <v>0</v>
      </c>
      <c r="J788" s="21">
        <f t="shared" si="446"/>
        <v>0</v>
      </c>
      <c r="K788" s="27"/>
      <c r="L788" s="21">
        <f t="shared" ref="L788" si="447">SUM(L784:L787)</f>
        <v>0</v>
      </c>
    </row>
    <row r="789" spans="1:12" ht="14.5" x14ac:dyDescent="0.35">
      <c r="A789" s="28">
        <f>A762</f>
        <v>3</v>
      </c>
      <c r="B789" s="14">
        <f>B762</f>
        <v>5</v>
      </c>
      <c r="C789" s="10" t="s">
        <v>36</v>
      </c>
      <c r="D789" s="7" t="s">
        <v>21</v>
      </c>
      <c r="E789" s="50"/>
      <c r="F789" s="51"/>
      <c r="G789" s="51"/>
      <c r="H789" s="51"/>
      <c r="I789" s="51"/>
      <c r="J789" s="51"/>
      <c r="K789" s="52"/>
      <c r="L789" s="51"/>
    </row>
    <row r="790" spans="1:12" ht="14.5" x14ac:dyDescent="0.35">
      <c r="A790" s="25"/>
      <c r="B790" s="16"/>
      <c r="C790" s="11"/>
      <c r="D790" s="7" t="s">
        <v>30</v>
      </c>
      <c r="E790" s="50"/>
      <c r="F790" s="51"/>
      <c r="G790" s="51"/>
      <c r="H790" s="51"/>
      <c r="I790" s="51"/>
      <c r="J790" s="51"/>
      <c r="K790" s="52"/>
      <c r="L790" s="51"/>
    </row>
    <row r="791" spans="1:12" ht="14.5" x14ac:dyDescent="0.35">
      <c r="A791" s="25"/>
      <c r="B791" s="16"/>
      <c r="C791" s="11"/>
      <c r="D791" s="7" t="s">
        <v>31</v>
      </c>
      <c r="E791" s="50"/>
      <c r="F791" s="51"/>
      <c r="G791" s="51"/>
      <c r="H791" s="51"/>
      <c r="I791" s="51"/>
      <c r="J791" s="51"/>
      <c r="K791" s="52"/>
      <c r="L791" s="51"/>
    </row>
    <row r="792" spans="1:12" ht="14.5" x14ac:dyDescent="0.35">
      <c r="A792" s="25"/>
      <c r="B792" s="16"/>
      <c r="C792" s="11"/>
      <c r="D792" s="7" t="s">
        <v>23</v>
      </c>
      <c r="E792" s="50"/>
      <c r="F792" s="51"/>
      <c r="G792" s="51"/>
      <c r="H792" s="51"/>
      <c r="I792" s="51"/>
      <c r="J792" s="51"/>
      <c r="K792" s="52"/>
      <c r="L792" s="51"/>
    </row>
    <row r="793" spans="1:12" ht="14.5" x14ac:dyDescent="0.35">
      <c r="A793" s="25"/>
      <c r="B793" s="16"/>
      <c r="C793" s="11"/>
      <c r="D793" s="6"/>
      <c r="E793" s="50"/>
      <c r="F793" s="51"/>
      <c r="G793" s="51"/>
      <c r="H793" s="51"/>
      <c r="I793" s="51"/>
      <c r="J793" s="51"/>
      <c r="K793" s="52"/>
      <c r="L793" s="51"/>
    </row>
    <row r="794" spans="1:12" ht="14.5" x14ac:dyDescent="0.35">
      <c r="A794" s="25"/>
      <c r="B794" s="16"/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1:12" ht="14.5" x14ac:dyDescent="0.35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 t="shared" ref="G795:J795" si="448">SUM(G789:G794)</f>
        <v>0</v>
      </c>
      <c r="H795" s="21">
        <f t="shared" si="448"/>
        <v>0</v>
      </c>
      <c r="I795" s="21">
        <f t="shared" si="448"/>
        <v>0</v>
      </c>
      <c r="J795" s="21">
        <f t="shared" si="448"/>
        <v>0</v>
      </c>
      <c r="K795" s="27"/>
      <c r="L795" s="21">
        <f t="shared" ref="L795" si="449">SUM(L789:L794)</f>
        <v>0</v>
      </c>
    </row>
    <row r="796" spans="1:12" ht="14.5" x14ac:dyDescent="0.35">
      <c r="A796" s="28">
        <f>A762</f>
        <v>3</v>
      </c>
      <c r="B796" s="14">
        <f>B762</f>
        <v>5</v>
      </c>
      <c r="C796" s="10" t="s">
        <v>37</v>
      </c>
      <c r="D796" s="12" t="s">
        <v>38</v>
      </c>
      <c r="E796" s="50"/>
      <c r="F796" s="51"/>
      <c r="G796" s="51"/>
      <c r="H796" s="51"/>
      <c r="I796" s="51"/>
      <c r="J796" s="51"/>
      <c r="K796" s="52"/>
      <c r="L796" s="51"/>
    </row>
    <row r="797" spans="1:12" ht="14.5" x14ac:dyDescent="0.35">
      <c r="A797" s="25"/>
      <c r="B797" s="16"/>
      <c r="C797" s="11"/>
      <c r="D797" s="12" t="s">
        <v>35</v>
      </c>
      <c r="E797" s="50"/>
      <c r="F797" s="51"/>
      <c r="G797" s="51"/>
      <c r="H797" s="51"/>
      <c r="I797" s="51"/>
      <c r="J797" s="51"/>
      <c r="K797" s="52"/>
      <c r="L797" s="51"/>
    </row>
    <row r="798" spans="1:12" ht="14.5" x14ac:dyDescent="0.35">
      <c r="A798" s="25"/>
      <c r="B798" s="16"/>
      <c r="C798" s="11"/>
      <c r="D798" s="12" t="s">
        <v>31</v>
      </c>
      <c r="E798" s="50"/>
      <c r="F798" s="51"/>
      <c r="G798" s="51"/>
      <c r="H798" s="51"/>
      <c r="I798" s="51"/>
      <c r="J798" s="51"/>
      <c r="K798" s="52"/>
      <c r="L798" s="51"/>
    </row>
    <row r="799" spans="1:12" ht="14.5" x14ac:dyDescent="0.35">
      <c r="A799" s="25"/>
      <c r="B799" s="16"/>
      <c r="C799" s="11"/>
      <c r="D799" s="12" t="s">
        <v>24</v>
      </c>
      <c r="E799" s="50"/>
      <c r="F799" s="51"/>
      <c r="G799" s="51"/>
      <c r="H799" s="51"/>
      <c r="I799" s="51"/>
      <c r="J799" s="51"/>
      <c r="K799" s="52"/>
      <c r="L799" s="51"/>
    </row>
    <row r="800" spans="1:12" ht="14.5" x14ac:dyDescent="0.35">
      <c r="A800" s="25"/>
      <c r="B800" s="16"/>
      <c r="C800" s="11"/>
      <c r="D800" s="6"/>
      <c r="E800" s="50"/>
      <c r="F800" s="51"/>
      <c r="G800" s="51"/>
      <c r="H800" s="51"/>
      <c r="I800" s="51"/>
      <c r="J800" s="51"/>
      <c r="K800" s="52"/>
      <c r="L800" s="51"/>
    </row>
    <row r="801" spans="1:12" ht="14.5" x14ac:dyDescent="0.35">
      <c r="A801" s="25"/>
      <c r="B801" s="16"/>
      <c r="C801" s="11"/>
      <c r="D801" s="6"/>
      <c r="E801" s="50"/>
      <c r="F801" s="51"/>
      <c r="G801" s="51"/>
      <c r="H801" s="51"/>
      <c r="I801" s="51"/>
      <c r="J801" s="51"/>
      <c r="K801" s="52"/>
      <c r="L801" s="51"/>
    </row>
    <row r="802" spans="1:12" ht="14.5" x14ac:dyDescent="0.35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 t="shared" ref="G802:J802" si="450">SUM(G796:G801)</f>
        <v>0</v>
      </c>
      <c r="H802" s="21">
        <f t="shared" si="450"/>
        <v>0</v>
      </c>
      <c r="I802" s="21">
        <f t="shared" si="450"/>
        <v>0</v>
      </c>
      <c r="J802" s="21">
        <f t="shared" si="450"/>
        <v>0</v>
      </c>
      <c r="K802" s="27"/>
      <c r="L802" s="21">
        <f t="shared" ref="L802" si="451">SUM(L796:L801)</f>
        <v>0</v>
      </c>
    </row>
    <row r="803" spans="1:12" ht="15.75" customHeight="1" thickBot="1" x14ac:dyDescent="0.3">
      <c r="A803" s="31">
        <f>A762</f>
        <v>3</v>
      </c>
      <c r="B803" s="32">
        <f>B762</f>
        <v>5</v>
      </c>
      <c r="C803" s="67" t="s">
        <v>4</v>
      </c>
      <c r="D803" s="68"/>
      <c r="E803" s="33"/>
      <c r="F803" s="34">
        <f>F769+F773+F783+F788+F795+F802</f>
        <v>2100</v>
      </c>
      <c r="G803" s="34">
        <f t="shared" ref="G803:J803" si="452">G769+G773+G783+G788+G795+G802</f>
        <v>68.47</v>
      </c>
      <c r="H803" s="34">
        <f t="shared" si="452"/>
        <v>65.740000000000009</v>
      </c>
      <c r="I803" s="34">
        <f t="shared" si="452"/>
        <v>261.58</v>
      </c>
      <c r="J803" s="34">
        <f t="shared" si="452"/>
        <v>1911.8899999999999</v>
      </c>
      <c r="K803" s="35"/>
      <c r="L803" s="34">
        <f t="shared" ref="L803" si="453">L769+L773+L783+L788+L795+L802</f>
        <v>0</v>
      </c>
    </row>
    <row r="804" spans="1:12" ht="14.5" x14ac:dyDescent="0.35">
      <c r="A804" s="22">
        <v>3</v>
      </c>
      <c r="B804" s="23">
        <v>6</v>
      </c>
      <c r="C804" s="24" t="s">
        <v>20</v>
      </c>
      <c r="D804" s="5" t="s">
        <v>21</v>
      </c>
      <c r="E804" s="47" t="s">
        <v>98</v>
      </c>
      <c r="F804" s="48">
        <v>154</v>
      </c>
      <c r="G804" s="48">
        <v>6.45</v>
      </c>
      <c r="H804" s="48">
        <v>5.76</v>
      </c>
      <c r="I804" s="48">
        <v>23.2</v>
      </c>
      <c r="J804" s="48">
        <v>192.87</v>
      </c>
      <c r="K804" s="49">
        <v>173</v>
      </c>
      <c r="L804" s="48"/>
    </row>
    <row r="805" spans="1:12" ht="14.5" x14ac:dyDescent="0.35">
      <c r="A805" s="25"/>
      <c r="B805" s="16"/>
      <c r="C805" s="11"/>
      <c r="D805" s="6" t="s">
        <v>27</v>
      </c>
      <c r="E805" s="50" t="s">
        <v>60</v>
      </c>
      <c r="F805" s="51">
        <v>40</v>
      </c>
      <c r="G805" s="51">
        <v>2.33</v>
      </c>
      <c r="H805" s="51">
        <v>8.1199999999999992</v>
      </c>
      <c r="I805" s="51">
        <v>15.55</v>
      </c>
      <c r="J805" s="51">
        <v>144.6</v>
      </c>
      <c r="K805" s="52">
        <v>1</v>
      </c>
      <c r="L805" s="51"/>
    </row>
    <row r="806" spans="1:12" ht="14.5" x14ac:dyDescent="0.35">
      <c r="A806" s="25"/>
      <c r="B806" s="16"/>
      <c r="C806" s="11"/>
      <c r="D806" s="7" t="s">
        <v>22</v>
      </c>
      <c r="E806" s="50" t="s">
        <v>72</v>
      </c>
      <c r="F806" s="51">
        <v>200</v>
      </c>
      <c r="G806" s="51">
        <v>3.17</v>
      </c>
      <c r="H806" s="51">
        <v>2.68</v>
      </c>
      <c r="I806" s="51">
        <v>5.97</v>
      </c>
      <c r="J806" s="51">
        <v>60.6</v>
      </c>
      <c r="K806" s="52">
        <v>379</v>
      </c>
      <c r="L806" s="51"/>
    </row>
    <row r="807" spans="1:12" ht="14.5" x14ac:dyDescent="0.35">
      <c r="A807" s="25"/>
      <c r="B807" s="16"/>
      <c r="C807" s="11"/>
      <c r="D807" s="7" t="s">
        <v>23</v>
      </c>
      <c r="E807" s="50" t="s">
        <v>48</v>
      </c>
      <c r="F807" s="51">
        <v>30</v>
      </c>
      <c r="G807" s="51">
        <v>2.25</v>
      </c>
      <c r="H807" s="51">
        <v>0.87</v>
      </c>
      <c r="I807" s="51">
        <v>15.42</v>
      </c>
      <c r="J807" s="51">
        <v>78.599999999999994</v>
      </c>
      <c r="K807" s="52"/>
      <c r="L807" s="51"/>
    </row>
    <row r="808" spans="1:12" ht="14.5" x14ac:dyDescent="0.35">
      <c r="A808" s="25"/>
      <c r="B808" s="16"/>
      <c r="C808" s="11"/>
      <c r="D808" s="7" t="s">
        <v>24</v>
      </c>
      <c r="E808" s="50" t="s">
        <v>62</v>
      </c>
      <c r="F808" s="51">
        <v>120</v>
      </c>
      <c r="G808" s="51">
        <v>0.48</v>
      </c>
      <c r="H808" s="51">
        <v>0.48</v>
      </c>
      <c r="I808" s="51">
        <v>11.76</v>
      </c>
      <c r="J808" s="51">
        <v>56.4</v>
      </c>
      <c r="K808" s="52">
        <v>338</v>
      </c>
      <c r="L808" s="51"/>
    </row>
    <row r="809" spans="1:12" ht="14.5" x14ac:dyDescent="0.35">
      <c r="A809" s="25"/>
      <c r="B809" s="16"/>
      <c r="C809" s="11"/>
      <c r="D809" s="6" t="s">
        <v>27</v>
      </c>
      <c r="E809" s="50" t="s">
        <v>49</v>
      </c>
      <c r="F809" s="51">
        <v>40</v>
      </c>
      <c r="G809" s="51">
        <v>5.08</v>
      </c>
      <c r="H809" s="51">
        <v>4.5999999999999996</v>
      </c>
      <c r="I809" s="51">
        <v>0.28000000000000003</v>
      </c>
      <c r="J809" s="51">
        <v>62.8</v>
      </c>
      <c r="K809" s="52">
        <v>209</v>
      </c>
      <c r="L809" s="51"/>
    </row>
    <row r="810" spans="1:12" ht="14.5" x14ac:dyDescent="0.35">
      <c r="A810" s="25"/>
      <c r="B810" s="16"/>
      <c r="C810" s="11"/>
      <c r="D810" s="6"/>
      <c r="E810" s="50"/>
      <c r="F810" s="51"/>
      <c r="G810" s="51"/>
      <c r="H810" s="51"/>
      <c r="I810" s="51"/>
      <c r="J810" s="51"/>
      <c r="K810" s="52"/>
      <c r="L810" s="51"/>
    </row>
    <row r="811" spans="1:12" ht="14.5" x14ac:dyDescent="0.35">
      <c r="A811" s="26"/>
      <c r="B811" s="18"/>
      <c r="C811" s="8"/>
      <c r="D811" s="19" t="s">
        <v>39</v>
      </c>
      <c r="E811" s="9"/>
      <c r="F811" s="21">
        <f>SUM(F804:F810)</f>
        <v>584</v>
      </c>
      <c r="G811" s="21">
        <f t="shared" ref="G811:J811" si="454">SUM(G804:G810)</f>
        <v>19.760000000000002</v>
      </c>
      <c r="H811" s="21">
        <f t="shared" si="454"/>
        <v>22.509999999999998</v>
      </c>
      <c r="I811" s="21">
        <f t="shared" si="454"/>
        <v>72.180000000000007</v>
      </c>
      <c r="J811" s="21">
        <f t="shared" si="454"/>
        <v>595.87</v>
      </c>
      <c r="K811" s="27"/>
      <c r="L811" s="21">
        <f t="shared" ref="L811" si="455">SUM(L804:L810)</f>
        <v>0</v>
      </c>
    </row>
    <row r="812" spans="1:12" ht="14.5" x14ac:dyDescent="0.35">
      <c r="A812" s="28">
        <f>A804</f>
        <v>3</v>
      </c>
      <c r="B812" s="14">
        <f>B804</f>
        <v>6</v>
      </c>
      <c r="C812" s="10" t="s">
        <v>25</v>
      </c>
      <c r="D812" s="12" t="s">
        <v>24</v>
      </c>
      <c r="E812" s="50"/>
      <c r="F812" s="51"/>
      <c r="G812" s="51"/>
      <c r="H812" s="51"/>
      <c r="I812" s="51"/>
      <c r="J812" s="51"/>
      <c r="K812" s="52"/>
      <c r="L812" s="51"/>
    </row>
    <row r="813" spans="1:12" ht="14.5" x14ac:dyDescent="0.35">
      <c r="A813" s="25"/>
      <c r="B813" s="16"/>
      <c r="C813" s="11"/>
      <c r="D813" s="6" t="s">
        <v>31</v>
      </c>
      <c r="E813" s="50" t="s">
        <v>91</v>
      </c>
      <c r="F813" s="51">
        <v>180</v>
      </c>
      <c r="G813" s="51">
        <v>0.9</v>
      </c>
      <c r="H813" s="51">
        <v>0</v>
      </c>
      <c r="I813" s="51">
        <v>18.18</v>
      </c>
      <c r="J813" s="51">
        <v>76</v>
      </c>
      <c r="K813" s="52">
        <v>389</v>
      </c>
      <c r="L813" s="51"/>
    </row>
    <row r="814" spans="1:12" ht="14.5" x14ac:dyDescent="0.35">
      <c r="A814" s="25"/>
      <c r="B814" s="16"/>
      <c r="C814" s="11"/>
      <c r="D814" s="6"/>
      <c r="E814" s="50"/>
      <c r="F814" s="51"/>
      <c r="G814" s="51"/>
      <c r="H814" s="51"/>
      <c r="I814" s="51"/>
      <c r="J814" s="51"/>
      <c r="K814" s="52"/>
      <c r="L814" s="51"/>
    </row>
    <row r="815" spans="1:12" ht="14.5" x14ac:dyDescent="0.35">
      <c r="A815" s="26"/>
      <c r="B815" s="18"/>
      <c r="C815" s="8"/>
      <c r="D815" s="19" t="s">
        <v>39</v>
      </c>
      <c r="E815" s="9"/>
      <c r="F815" s="21">
        <f>SUM(F812:F814)</f>
        <v>180</v>
      </c>
      <c r="G815" s="21">
        <f t="shared" ref="G815:J815" si="456">SUM(G812:G814)</f>
        <v>0.9</v>
      </c>
      <c r="H815" s="21">
        <f t="shared" si="456"/>
        <v>0</v>
      </c>
      <c r="I815" s="21">
        <f t="shared" si="456"/>
        <v>18.18</v>
      </c>
      <c r="J815" s="21">
        <f t="shared" si="456"/>
        <v>76</v>
      </c>
      <c r="K815" s="27"/>
      <c r="L815" s="21">
        <f t="shared" ref="L815" si="457">SUM(L812:L814)</f>
        <v>0</v>
      </c>
    </row>
    <row r="816" spans="1:12" ht="14.5" x14ac:dyDescent="0.35">
      <c r="A816" s="28">
        <f>A804</f>
        <v>3</v>
      </c>
      <c r="B816" s="14">
        <f>B804</f>
        <v>6</v>
      </c>
      <c r="C816" s="10" t="s">
        <v>26</v>
      </c>
      <c r="D816" s="7" t="s">
        <v>27</v>
      </c>
      <c r="E816" s="50" t="s">
        <v>94</v>
      </c>
      <c r="F816" s="51">
        <v>30</v>
      </c>
      <c r="G816" s="51">
        <v>0.24</v>
      </c>
      <c r="H816" s="51">
        <v>0.03</v>
      </c>
      <c r="I816" s="51">
        <v>0.51</v>
      </c>
      <c r="J816" s="51">
        <v>3</v>
      </c>
      <c r="K816" s="52">
        <v>21</v>
      </c>
      <c r="L816" s="51"/>
    </row>
    <row r="817" spans="1:12" ht="25" x14ac:dyDescent="0.35">
      <c r="A817" s="25"/>
      <c r="B817" s="16"/>
      <c r="C817" s="11"/>
      <c r="D817" s="7" t="s">
        <v>28</v>
      </c>
      <c r="E817" s="50" t="s">
        <v>153</v>
      </c>
      <c r="F817" s="51">
        <v>210</v>
      </c>
      <c r="G817" s="51">
        <v>6.38</v>
      </c>
      <c r="H817" s="51">
        <v>10.96</v>
      </c>
      <c r="I817" s="51">
        <v>15.9</v>
      </c>
      <c r="J817" s="51">
        <v>152.57</v>
      </c>
      <c r="K817" s="52">
        <v>98</v>
      </c>
      <c r="L817" s="51"/>
    </row>
    <row r="818" spans="1:12" ht="14.5" x14ac:dyDescent="0.35">
      <c r="A818" s="25"/>
      <c r="B818" s="16"/>
      <c r="C818" s="11"/>
      <c r="D818" s="7" t="s">
        <v>29</v>
      </c>
      <c r="E818" s="50" t="s">
        <v>154</v>
      </c>
      <c r="F818" s="51">
        <v>200</v>
      </c>
      <c r="G818" s="51">
        <v>19.7</v>
      </c>
      <c r="H818" s="51">
        <v>24.66</v>
      </c>
      <c r="I818" s="51">
        <v>48.72</v>
      </c>
      <c r="J818" s="51">
        <v>447.14</v>
      </c>
      <c r="K818" s="52">
        <v>284</v>
      </c>
      <c r="L818" s="51"/>
    </row>
    <row r="819" spans="1:12" ht="14.5" x14ac:dyDescent="0.35">
      <c r="A819" s="25"/>
      <c r="B819" s="16"/>
      <c r="C819" s="11"/>
      <c r="D819" s="7" t="s">
        <v>30</v>
      </c>
      <c r="E819" s="50"/>
      <c r="F819" s="51"/>
      <c r="G819" s="51"/>
      <c r="H819" s="51"/>
      <c r="I819" s="51"/>
      <c r="J819" s="51"/>
      <c r="K819" s="52"/>
      <c r="L819" s="51"/>
    </row>
    <row r="820" spans="1:12" ht="14.5" x14ac:dyDescent="0.35">
      <c r="A820" s="25"/>
      <c r="B820" s="16"/>
      <c r="C820" s="11"/>
      <c r="D820" s="7" t="s">
        <v>31</v>
      </c>
      <c r="E820" s="50" t="s">
        <v>85</v>
      </c>
      <c r="F820" s="51">
        <v>200</v>
      </c>
      <c r="G820" s="51">
        <v>0.75</v>
      </c>
      <c r="H820" s="51">
        <v>0.06</v>
      </c>
      <c r="I820" s="51">
        <v>27.93</v>
      </c>
      <c r="J820" s="51">
        <v>116.4</v>
      </c>
      <c r="K820" s="52">
        <v>348</v>
      </c>
      <c r="L820" s="51"/>
    </row>
    <row r="821" spans="1:12" ht="14.5" x14ac:dyDescent="0.35">
      <c r="A821" s="25"/>
      <c r="B821" s="16"/>
      <c r="C821" s="11"/>
      <c r="D821" s="7" t="s">
        <v>32</v>
      </c>
      <c r="E821" s="50" t="s">
        <v>56</v>
      </c>
      <c r="F821" s="51">
        <v>40</v>
      </c>
      <c r="G821" s="51">
        <v>3.04</v>
      </c>
      <c r="H821" s="51">
        <v>0.32</v>
      </c>
      <c r="I821" s="51">
        <v>19.68</v>
      </c>
      <c r="J821" s="51">
        <v>94</v>
      </c>
      <c r="K821" s="52"/>
      <c r="L821" s="51"/>
    </row>
    <row r="822" spans="1:12" ht="14.5" x14ac:dyDescent="0.35">
      <c r="A822" s="25"/>
      <c r="B822" s="16"/>
      <c r="C822" s="11"/>
      <c r="D822" s="7" t="s">
        <v>33</v>
      </c>
      <c r="E822" s="50" t="s">
        <v>57</v>
      </c>
      <c r="F822" s="51">
        <v>50</v>
      </c>
      <c r="G822" s="51">
        <v>3.3</v>
      </c>
      <c r="H822" s="51">
        <v>0.6</v>
      </c>
      <c r="I822" s="51">
        <v>19.8</v>
      </c>
      <c r="J822" s="51">
        <v>99</v>
      </c>
      <c r="K822" s="52"/>
      <c r="L822" s="51"/>
    </row>
    <row r="823" spans="1:12" ht="14.5" x14ac:dyDescent="0.35">
      <c r="A823" s="25"/>
      <c r="B823" s="16"/>
      <c r="C823" s="11"/>
      <c r="D823" s="6" t="s">
        <v>31</v>
      </c>
      <c r="E823" s="61" t="s">
        <v>58</v>
      </c>
      <c r="F823" s="62">
        <v>500</v>
      </c>
      <c r="G823" s="62">
        <v>0</v>
      </c>
      <c r="H823" s="62">
        <v>0</v>
      </c>
      <c r="I823" s="62">
        <v>0</v>
      </c>
      <c r="J823" s="62">
        <v>0</v>
      </c>
      <c r="K823" s="52"/>
      <c r="L823" s="51"/>
    </row>
    <row r="824" spans="1:12" ht="14.5" x14ac:dyDescent="0.35">
      <c r="A824" s="25"/>
      <c r="B824" s="16"/>
      <c r="C824" s="11"/>
      <c r="D824" s="6"/>
      <c r="E824" s="50"/>
      <c r="F824" s="51"/>
      <c r="G824" s="51"/>
      <c r="H824" s="51"/>
      <c r="I824" s="51"/>
      <c r="J824" s="51"/>
      <c r="K824" s="52"/>
      <c r="L824" s="51"/>
    </row>
    <row r="825" spans="1:12" ht="14.5" x14ac:dyDescent="0.35">
      <c r="A825" s="26"/>
      <c r="B825" s="18"/>
      <c r="C825" s="8"/>
      <c r="D825" s="19" t="s">
        <v>39</v>
      </c>
      <c r="E825" s="9"/>
      <c r="F825" s="21">
        <f>SUM(F816:F824)</f>
        <v>1230</v>
      </c>
      <c r="G825" s="21">
        <f t="shared" ref="G825:J825" si="458">SUM(G816:G824)</f>
        <v>33.409999999999997</v>
      </c>
      <c r="H825" s="21">
        <f t="shared" si="458"/>
        <v>36.630000000000003</v>
      </c>
      <c r="I825" s="21">
        <f t="shared" si="458"/>
        <v>132.54000000000002</v>
      </c>
      <c r="J825" s="21">
        <f t="shared" si="458"/>
        <v>912.11</v>
      </c>
      <c r="K825" s="27"/>
      <c r="L825" s="21">
        <f t="shared" ref="L825" si="459">SUM(L816:L824)</f>
        <v>0</v>
      </c>
    </row>
    <row r="826" spans="1:12" ht="14.5" x14ac:dyDescent="0.35">
      <c r="A826" s="28">
        <f>A804</f>
        <v>3</v>
      </c>
      <c r="B826" s="14">
        <f>B804</f>
        <v>6</v>
      </c>
      <c r="C826" s="10" t="s">
        <v>34</v>
      </c>
      <c r="D826" s="12" t="s">
        <v>35</v>
      </c>
      <c r="E826" s="50"/>
      <c r="F826" s="51"/>
      <c r="G826" s="51"/>
      <c r="H826" s="51"/>
      <c r="I826" s="51"/>
      <c r="J826" s="51"/>
      <c r="K826" s="52"/>
      <c r="L826" s="51"/>
    </row>
    <row r="827" spans="1:12" ht="14.5" x14ac:dyDescent="0.35">
      <c r="A827" s="25"/>
      <c r="B827" s="16"/>
      <c r="C827" s="11"/>
      <c r="D827" s="12" t="s">
        <v>31</v>
      </c>
      <c r="E827" s="50"/>
      <c r="F827" s="51"/>
      <c r="G827" s="51"/>
      <c r="H827" s="51"/>
      <c r="I827" s="51"/>
      <c r="J827" s="51"/>
      <c r="K827" s="52"/>
      <c r="L827" s="51"/>
    </row>
    <row r="828" spans="1:12" ht="14.5" x14ac:dyDescent="0.35">
      <c r="A828" s="25"/>
      <c r="B828" s="16"/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1:12" ht="14.5" x14ac:dyDescent="0.35">
      <c r="A829" s="25"/>
      <c r="B829" s="16"/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1:12" ht="14.5" x14ac:dyDescent="0.35">
      <c r="A830" s="26"/>
      <c r="B830" s="18"/>
      <c r="C830" s="8"/>
      <c r="D830" s="19" t="s">
        <v>39</v>
      </c>
      <c r="E830" s="9"/>
      <c r="F830" s="21">
        <f>SUM(F826:F829)</f>
        <v>0</v>
      </c>
      <c r="G830" s="21">
        <f t="shared" ref="G830:J830" si="460">SUM(G826:G829)</f>
        <v>0</v>
      </c>
      <c r="H830" s="21">
        <f t="shared" si="460"/>
        <v>0</v>
      </c>
      <c r="I830" s="21">
        <f t="shared" si="460"/>
        <v>0</v>
      </c>
      <c r="J830" s="21">
        <f t="shared" si="460"/>
        <v>0</v>
      </c>
      <c r="K830" s="27"/>
      <c r="L830" s="21">
        <f t="shared" ref="L830" si="461">SUM(L826:L829)</f>
        <v>0</v>
      </c>
    </row>
    <row r="831" spans="1:12" ht="14.5" x14ac:dyDescent="0.35">
      <c r="A831" s="28">
        <f>A804</f>
        <v>3</v>
      </c>
      <c r="B831" s="14">
        <f>B804</f>
        <v>6</v>
      </c>
      <c r="C831" s="10" t="s">
        <v>36</v>
      </c>
      <c r="D831" s="7" t="s">
        <v>21</v>
      </c>
      <c r="E831" s="50"/>
      <c r="F831" s="51"/>
      <c r="G831" s="51"/>
      <c r="H831" s="51"/>
      <c r="I831" s="51"/>
      <c r="J831" s="51"/>
      <c r="K831" s="52"/>
      <c r="L831" s="51"/>
    </row>
    <row r="832" spans="1:12" ht="14.5" x14ac:dyDescent="0.35">
      <c r="A832" s="25"/>
      <c r="B832" s="16"/>
      <c r="C832" s="11"/>
      <c r="D832" s="7" t="s">
        <v>30</v>
      </c>
      <c r="E832" s="50"/>
      <c r="F832" s="51"/>
      <c r="G832" s="51"/>
      <c r="H832" s="51"/>
      <c r="I832" s="51"/>
      <c r="J832" s="51"/>
      <c r="K832" s="52"/>
      <c r="L832" s="51"/>
    </row>
    <row r="833" spans="1:12" ht="14.5" x14ac:dyDescent="0.35">
      <c r="A833" s="25"/>
      <c r="B833" s="16"/>
      <c r="C833" s="11"/>
      <c r="D833" s="7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1:12" ht="14.5" x14ac:dyDescent="0.35">
      <c r="A834" s="25"/>
      <c r="B834" s="16"/>
      <c r="C834" s="11"/>
      <c r="D834" s="7" t="s">
        <v>23</v>
      </c>
      <c r="E834" s="50"/>
      <c r="F834" s="51"/>
      <c r="G834" s="51"/>
      <c r="H834" s="51"/>
      <c r="I834" s="51"/>
      <c r="J834" s="51"/>
      <c r="K834" s="52"/>
      <c r="L834" s="51"/>
    </row>
    <row r="835" spans="1:12" ht="14.5" x14ac:dyDescent="0.35">
      <c r="A835" s="25"/>
      <c r="B835" s="16"/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1:12" ht="14.5" x14ac:dyDescent="0.35">
      <c r="A836" s="25"/>
      <c r="B836" s="16"/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1:12" ht="14.5" x14ac:dyDescent="0.35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 t="shared" ref="G837:J837" si="462">SUM(G831:G836)</f>
        <v>0</v>
      </c>
      <c r="H837" s="21">
        <f t="shared" si="462"/>
        <v>0</v>
      </c>
      <c r="I837" s="21">
        <f t="shared" si="462"/>
        <v>0</v>
      </c>
      <c r="J837" s="21">
        <f t="shared" si="462"/>
        <v>0</v>
      </c>
      <c r="K837" s="27"/>
      <c r="L837" s="21">
        <f t="shared" ref="L837" si="463">SUM(L831:L836)</f>
        <v>0</v>
      </c>
    </row>
    <row r="838" spans="1:12" ht="14.5" x14ac:dyDescent="0.35">
      <c r="A838" s="28">
        <f>A804</f>
        <v>3</v>
      </c>
      <c r="B838" s="14">
        <f>B804</f>
        <v>6</v>
      </c>
      <c r="C838" s="10" t="s">
        <v>37</v>
      </c>
      <c r="D838" s="12" t="s">
        <v>38</v>
      </c>
      <c r="E838" s="50"/>
      <c r="F838" s="51"/>
      <c r="G838" s="51"/>
      <c r="H838" s="51"/>
      <c r="I838" s="51"/>
      <c r="J838" s="51"/>
      <c r="K838" s="52"/>
      <c r="L838" s="51"/>
    </row>
    <row r="839" spans="1:12" ht="14.5" x14ac:dyDescent="0.35">
      <c r="A839" s="25"/>
      <c r="B839" s="16"/>
      <c r="C839" s="11"/>
      <c r="D839" s="12" t="s">
        <v>35</v>
      </c>
      <c r="E839" s="50"/>
      <c r="F839" s="51"/>
      <c r="G839" s="51"/>
      <c r="H839" s="51"/>
      <c r="I839" s="51"/>
      <c r="J839" s="51"/>
      <c r="K839" s="52"/>
      <c r="L839" s="51"/>
    </row>
    <row r="840" spans="1:12" ht="14.5" x14ac:dyDescent="0.35">
      <c r="A840" s="25"/>
      <c r="B840" s="16"/>
      <c r="C840" s="11"/>
      <c r="D840" s="12" t="s">
        <v>31</v>
      </c>
      <c r="E840" s="50"/>
      <c r="F840" s="51"/>
      <c r="G840" s="51"/>
      <c r="H840" s="51"/>
      <c r="I840" s="51"/>
      <c r="J840" s="51"/>
      <c r="K840" s="52"/>
      <c r="L840" s="51"/>
    </row>
    <row r="841" spans="1:12" ht="14.5" x14ac:dyDescent="0.35">
      <c r="A841" s="25"/>
      <c r="B841" s="16"/>
      <c r="C841" s="11"/>
      <c r="D841" s="12" t="s">
        <v>24</v>
      </c>
      <c r="E841" s="50"/>
      <c r="F841" s="51"/>
      <c r="G841" s="51"/>
      <c r="H841" s="51"/>
      <c r="I841" s="51"/>
      <c r="J841" s="51"/>
      <c r="K841" s="52"/>
      <c r="L841" s="51"/>
    </row>
    <row r="842" spans="1:12" ht="14.5" x14ac:dyDescent="0.35">
      <c r="A842" s="25"/>
      <c r="B842" s="16"/>
      <c r="C842" s="11"/>
      <c r="D842" s="6"/>
      <c r="E842" s="50"/>
      <c r="F842" s="51"/>
      <c r="G842" s="51"/>
      <c r="H842" s="51"/>
      <c r="I842" s="51"/>
      <c r="J842" s="51"/>
      <c r="K842" s="52"/>
      <c r="L842" s="51"/>
    </row>
    <row r="843" spans="1:12" ht="14.5" x14ac:dyDescent="0.35">
      <c r="A843" s="25"/>
      <c r="B843" s="16"/>
      <c r="C843" s="11"/>
      <c r="D843" s="6"/>
      <c r="E843" s="50"/>
      <c r="F843" s="51"/>
      <c r="G843" s="51"/>
      <c r="H843" s="51"/>
      <c r="I843" s="51"/>
      <c r="J843" s="51"/>
      <c r="K843" s="52"/>
      <c r="L843" s="51"/>
    </row>
    <row r="844" spans="1:12" ht="14.5" x14ac:dyDescent="0.35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 t="shared" ref="G844:J844" si="464">SUM(G838:G843)</f>
        <v>0</v>
      </c>
      <c r="H844" s="21">
        <f t="shared" si="464"/>
        <v>0</v>
      </c>
      <c r="I844" s="21">
        <f t="shared" si="464"/>
        <v>0</v>
      </c>
      <c r="J844" s="21">
        <f t="shared" si="464"/>
        <v>0</v>
      </c>
      <c r="K844" s="27"/>
      <c r="L844" s="21">
        <f t="shared" ref="L844" si="465">SUM(L838:L843)</f>
        <v>0</v>
      </c>
    </row>
    <row r="845" spans="1:12" ht="15.75" customHeight="1" thickBot="1" x14ac:dyDescent="0.3">
      <c r="A845" s="31">
        <f>A804</f>
        <v>3</v>
      </c>
      <c r="B845" s="32">
        <f>B804</f>
        <v>6</v>
      </c>
      <c r="C845" s="67" t="s">
        <v>4</v>
      </c>
      <c r="D845" s="68"/>
      <c r="E845" s="33"/>
      <c r="F845" s="34">
        <f>F811+F815+F825+F830+F837+F844</f>
        <v>1994</v>
      </c>
      <c r="G845" s="34">
        <f t="shared" ref="G845:J845" si="466">G811+G815+G825+G830+G837+G844</f>
        <v>54.069999999999993</v>
      </c>
      <c r="H845" s="34">
        <f t="shared" si="466"/>
        <v>59.14</v>
      </c>
      <c r="I845" s="34">
        <f t="shared" si="466"/>
        <v>222.90000000000003</v>
      </c>
      <c r="J845" s="34">
        <f t="shared" si="466"/>
        <v>1583.98</v>
      </c>
      <c r="K845" s="35"/>
      <c r="L845" s="34">
        <f t="shared" ref="L845" si="467">L811+L815+L825+L830+L837+L844</f>
        <v>0</v>
      </c>
    </row>
    <row r="846" spans="1:12" ht="14.5" x14ac:dyDescent="0.35">
      <c r="A846" s="22">
        <v>3</v>
      </c>
      <c r="B846" s="23">
        <v>7</v>
      </c>
      <c r="C846" s="24" t="s">
        <v>20</v>
      </c>
      <c r="D846" s="5" t="s">
        <v>21</v>
      </c>
      <c r="E846" s="47" t="s">
        <v>127</v>
      </c>
      <c r="F846" s="48">
        <v>185</v>
      </c>
      <c r="G846" s="48">
        <v>8.3000000000000007</v>
      </c>
      <c r="H846" s="48">
        <v>6.87</v>
      </c>
      <c r="I846" s="48">
        <v>28.61</v>
      </c>
      <c r="J846" s="48">
        <v>237.2</v>
      </c>
      <c r="K846" s="49">
        <v>174</v>
      </c>
      <c r="L846" s="48"/>
    </row>
    <row r="847" spans="1:12" ht="14.5" x14ac:dyDescent="0.35">
      <c r="A847" s="25"/>
      <c r="B847" s="16"/>
      <c r="C847" s="11"/>
      <c r="D847" s="6" t="s">
        <v>27</v>
      </c>
      <c r="E847" s="50" t="s">
        <v>46</v>
      </c>
      <c r="F847" s="51">
        <v>55</v>
      </c>
      <c r="G847" s="51">
        <v>6.28</v>
      </c>
      <c r="H847" s="51">
        <v>12.11</v>
      </c>
      <c r="I847" s="51">
        <v>15.55</v>
      </c>
      <c r="J847" s="51">
        <v>196.1</v>
      </c>
      <c r="K847" s="52">
        <v>3</v>
      </c>
      <c r="L847" s="51"/>
    </row>
    <row r="848" spans="1:12" ht="14.5" x14ac:dyDescent="0.35">
      <c r="A848" s="25"/>
      <c r="B848" s="16"/>
      <c r="C848" s="11"/>
      <c r="D848" s="7" t="s">
        <v>22</v>
      </c>
      <c r="E848" s="50" t="s">
        <v>93</v>
      </c>
      <c r="F848" s="51">
        <v>200</v>
      </c>
      <c r="G848" s="51">
        <v>0.13</v>
      </c>
      <c r="H848" s="51">
        <v>0.02</v>
      </c>
      <c r="I848" s="51">
        <v>10.199999999999999</v>
      </c>
      <c r="J848" s="51">
        <v>42</v>
      </c>
      <c r="K848" s="52">
        <v>377</v>
      </c>
      <c r="L848" s="51"/>
    </row>
    <row r="849" spans="1:12" ht="14.5" x14ac:dyDescent="0.35">
      <c r="A849" s="25"/>
      <c r="B849" s="16"/>
      <c r="C849" s="11"/>
      <c r="D849" s="7" t="s">
        <v>23</v>
      </c>
      <c r="E849" s="50" t="s">
        <v>48</v>
      </c>
      <c r="F849" s="51">
        <v>30</v>
      </c>
      <c r="G849" s="51">
        <v>2.25</v>
      </c>
      <c r="H849" s="51">
        <v>0.87</v>
      </c>
      <c r="I849" s="51">
        <v>15.42</v>
      </c>
      <c r="J849" s="51">
        <v>78.599999999999994</v>
      </c>
      <c r="K849" s="52"/>
      <c r="L849" s="51"/>
    </row>
    <row r="850" spans="1:12" ht="14.5" x14ac:dyDescent="0.35">
      <c r="A850" s="25"/>
      <c r="B850" s="16"/>
      <c r="C850" s="11"/>
      <c r="D850" s="7" t="s">
        <v>24</v>
      </c>
      <c r="E850" s="50" t="s">
        <v>62</v>
      </c>
      <c r="F850" s="51">
        <v>120</v>
      </c>
      <c r="G850" s="51">
        <v>0.48</v>
      </c>
      <c r="H850" s="51">
        <v>0.48</v>
      </c>
      <c r="I850" s="51">
        <v>11.76</v>
      </c>
      <c r="J850" s="51">
        <v>56.4</v>
      </c>
      <c r="K850" s="52">
        <v>338</v>
      </c>
      <c r="L850" s="51"/>
    </row>
    <row r="851" spans="1:12" ht="14.5" x14ac:dyDescent="0.35">
      <c r="A851" s="25"/>
      <c r="B851" s="16"/>
      <c r="C851" s="11"/>
      <c r="D851" s="6"/>
      <c r="E851" s="50"/>
      <c r="F851" s="51"/>
      <c r="G851" s="51"/>
      <c r="H851" s="51"/>
      <c r="I851" s="51"/>
      <c r="J851" s="51"/>
      <c r="K851" s="52"/>
      <c r="L851" s="51"/>
    </row>
    <row r="852" spans="1:12" ht="14.5" x14ac:dyDescent="0.35">
      <c r="A852" s="25"/>
      <c r="B852" s="16"/>
      <c r="C852" s="11"/>
      <c r="D852" s="6"/>
      <c r="E852" s="50"/>
      <c r="F852" s="51"/>
      <c r="G852" s="51"/>
      <c r="H852" s="51"/>
      <c r="I852" s="51"/>
      <c r="J852" s="51"/>
      <c r="K852" s="52"/>
      <c r="L852" s="51"/>
    </row>
    <row r="853" spans="1:12" ht="14.5" x14ac:dyDescent="0.35">
      <c r="A853" s="26"/>
      <c r="B853" s="18"/>
      <c r="C853" s="8"/>
      <c r="D853" s="19" t="s">
        <v>39</v>
      </c>
      <c r="E853" s="9"/>
      <c r="F853" s="21">
        <f>SUM(F846:F852)</f>
        <v>590</v>
      </c>
      <c r="G853" s="21">
        <f t="shared" ref="G853:J853" si="468">SUM(G846:G852)</f>
        <v>17.440000000000001</v>
      </c>
      <c r="H853" s="21">
        <f t="shared" si="468"/>
        <v>20.350000000000001</v>
      </c>
      <c r="I853" s="21">
        <f t="shared" si="468"/>
        <v>81.540000000000006</v>
      </c>
      <c r="J853" s="21">
        <f t="shared" si="468"/>
        <v>610.29999999999995</v>
      </c>
      <c r="K853" s="27"/>
      <c r="L853" s="21">
        <f t="shared" ref="L853" si="469">SUM(L846:L852)</f>
        <v>0</v>
      </c>
    </row>
    <row r="854" spans="1:12" ht="14.5" x14ac:dyDescent="0.35">
      <c r="A854" s="28">
        <f>A846</f>
        <v>3</v>
      </c>
      <c r="B854" s="14">
        <f>B846</f>
        <v>7</v>
      </c>
      <c r="C854" s="10" t="s">
        <v>25</v>
      </c>
      <c r="D854" s="12" t="s">
        <v>24</v>
      </c>
      <c r="E854" s="50"/>
      <c r="F854" s="51"/>
      <c r="G854" s="51"/>
      <c r="H854" s="51"/>
      <c r="I854" s="51"/>
      <c r="J854" s="51"/>
      <c r="K854" s="52"/>
      <c r="L854" s="51"/>
    </row>
    <row r="855" spans="1:12" ht="14.5" x14ac:dyDescent="0.35">
      <c r="A855" s="25"/>
      <c r="B855" s="16"/>
      <c r="C855" s="11"/>
      <c r="D855" s="6" t="s">
        <v>31</v>
      </c>
      <c r="E855" s="50" t="s">
        <v>73</v>
      </c>
      <c r="F855" s="51">
        <v>200</v>
      </c>
      <c r="G855" s="51">
        <v>5.8</v>
      </c>
      <c r="H855" s="51">
        <v>5</v>
      </c>
      <c r="I855" s="51">
        <v>9.6</v>
      </c>
      <c r="J855" s="51">
        <v>107</v>
      </c>
      <c r="K855" s="52">
        <v>386</v>
      </c>
      <c r="L855" s="51"/>
    </row>
    <row r="856" spans="1:12" ht="14.5" x14ac:dyDescent="0.35">
      <c r="A856" s="25"/>
      <c r="B856" s="16"/>
      <c r="C856" s="11"/>
      <c r="D856" s="6"/>
      <c r="E856" s="50"/>
      <c r="F856" s="51"/>
      <c r="G856" s="51"/>
      <c r="H856" s="51"/>
      <c r="I856" s="51"/>
      <c r="J856" s="51"/>
      <c r="K856" s="52"/>
      <c r="L856" s="51"/>
    </row>
    <row r="857" spans="1:12" ht="14.5" x14ac:dyDescent="0.35">
      <c r="A857" s="26"/>
      <c r="B857" s="18"/>
      <c r="C857" s="8"/>
      <c r="D857" s="19" t="s">
        <v>39</v>
      </c>
      <c r="E857" s="9"/>
      <c r="F857" s="21">
        <f>SUM(F854:F856)</f>
        <v>200</v>
      </c>
      <c r="G857" s="21">
        <f t="shared" ref="G857:J857" si="470">SUM(G854:G856)</f>
        <v>5.8</v>
      </c>
      <c r="H857" s="21">
        <f t="shared" si="470"/>
        <v>5</v>
      </c>
      <c r="I857" s="21">
        <f t="shared" si="470"/>
        <v>9.6</v>
      </c>
      <c r="J857" s="21">
        <f t="shared" si="470"/>
        <v>107</v>
      </c>
      <c r="K857" s="27"/>
      <c r="L857" s="21">
        <f t="shared" ref="L857" si="471">SUM(L854:L856)</f>
        <v>0</v>
      </c>
    </row>
    <row r="858" spans="1:12" ht="14.5" x14ac:dyDescent="0.35">
      <c r="A858" s="28">
        <f>A846</f>
        <v>3</v>
      </c>
      <c r="B858" s="14">
        <f>B846</f>
        <v>7</v>
      </c>
      <c r="C858" s="10" t="s">
        <v>26</v>
      </c>
      <c r="D858" s="7" t="s">
        <v>27</v>
      </c>
      <c r="E858" s="50" t="s">
        <v>131</v>
      </c>
      <c r="F858" s="51">
        <v>60</v>
      </c>
      <c r="G858" s="51">
        <v>0.66</v>
      </c>
      <c r="H858" s="51">
        <v>3.63</v>
      </c>
      <c r="I858" s="51">
        <v>2.27</v>
      </c>
      <c r="J858" s="51">
        <v>44.34</v>
      </c>
      <c r="K858" s="52">
        <v>24</v>
      </c>
      <c r="L858" s="51"/>
    </row>
    <row r="859" spans="1:12" ht="14.5" x14ac:dyDescent="0.35">
      <c r="A859" s="25"/>
      <c r="B859" s="16"/>
      <c r="C859" s="11"/>
      <c r="D859" s="7" t="s">
        <v>28</v>
      </c>
      <c r="E859" s="50" t="s">
        <v>155</v>
      </c>
      <c r="F859" s="51">
        <v>200</v>
      </c>
      <c r="G859" s="51">
        <v>4.09</v>
      </c>
      <c r="H859" s="51">
        <v>4.28</v>
      </c>
      <c r="I859" s="51">
        <v>12.91</v>
      </c>
      <c r="J859" s="51">
        <v>106.6</v>
      </c>
      <c r="K859" s="52">
        <v>102</v>
      </c>
      <c r="L859" s="51"/>
    </row>
    <row r="860" spans="1:12" ht="14.5" x14ac:dyDescent="0.35">
      <c r="A860" s="25"/>
      <c r="B860" s="16"/>
      <c r="C860" s="11"/>
      <c r="D860" s="7" t="s">
        <v>29</v>
      </c>
      <c r="E860" s="50" t="s">
        <v>53</v>
      </c>
      <c r="F860" s="51">
        <v>100</v>
      </c>
      <c r="G860" s="51">
        <v>14.5</v>
      </c>
      <c r="H860" s="51">
        <v>24.89</v>
      </c>
      <c r="I860" s="51">
        <v>15.99</v>
      </c>
      <c r="J860" s="51">
        <v>298</v>
      </c>
      <c r="K860" s="52">
        <v>260</v>
      </c>
      <c r="L860" s="51"/>
    </row>
    <row r="861" spans="1:12" ht="14.5" x14ac:dyDescent="0.35">
      <c r="A861" s="25"/>
      <c r="B861" s="16"/>
      <c r="C861" s="11"/>
      <c r="D861" s="7" t="s">
        <v>30</v>
      </c>
      <c r="E861" s="50" t="s">
        <v>134</v>
      </c>
      <c r="F861" s="51">
        <v>153</v>
      </c>
      <c r="G861" s="51">
        <v>5.68</v>
      </c>
      <c r="H861" s="51">
        <v>2.84</v>
      </c>
      <c r="I861" s="51">
        <v>31.96</v>
      </c>
      <c r="J861" s="51">
        <v>176.06</v>
      </c>
      <c r="K861" s="52">
        <v>202</v>
      </c>
      <c r="L861" s="51"/>
    </row>
    <row r="862" spans="1:12" ht="14.5" x14ac:dyDescent="0.35">
      <c r="A862" s="25"/>
      <c r="B862" s="16"/>
      <c r="C862" s="11"/>
      <c r="D862" s="7" t="s">
        <v>31</v>
      </c>
      <c r="E862" s="50" t="s">
        <v>85</v>
      </c>
      <c r="F862" s="51">
        <v>200</v>
      </c>
      <c r="G862" s="51">
        <v>0.35</v>
      </c>
      <c r="H862" s="51">
        <v>0.08</v>
      </c>
      <c r="I862" s="51">
        <v>17.87</v>
      </c>
      <c r="J862" s="51">
        <v>74.2</v>
      </c>
      <c r="K862" s="52">
        <v>348</v>
      </c>
      <c r="L862" s="51"/>
    </row>
    <row r="863" spans="1:12" ht="14.5" x14ac:dyDescent="0.35">
      <c r="A863" s="25"/>
      <c r="B863" s="16"/>
      <c r="C863" s="11"/>
      <c r="D863" s="7" t="s">
        <v>32</v>
      </c>
      <c r="E863" s="50" t="s">
        <v>56</v>
      </c>
      <c r="F863" s="51">
        <v>40</v>
      </c>
      <c r="G863" s="51">
        <v>3.04</v>
      </c>
      <c r="H863" s="51">
        <v>0.32</v>
      </c>
      <c r="I863" s="51">
        <v>19.68</v>
      </c>
      <c r="J863" s="51">
        <v>94</v>
      </c>
      <c r="K863" s="52"/>
      <c r="L863" s="51"/>
    </row>
    <row r="864" spans="1:12" ht="14.5" x14ac:dyDescent="0.35">
      <c r="A864" s="25"/>
      <c r="B864" s="16"/>
      <c r="C864" s="11"/>
      <c r="D864" s="7" t="s">
        <v>33</v>
      </c>
      <c r="E864" s="50" t="s">
        <v>57</v>
      </c>
      <c r="F864" s="51">
        <v>50</v>
      </c>
      <c r="G864" s="51">
        <v>3.3</v>
      </c>
      <c r="H864" s="51">
        <v>0.6</v>
      </c>
      <c r="I864" s="51">
        <v>19.8</v>
      </c>
      <c r="J864" s="51">
        <v>99</v>
      </c>
      <c r="K864" s="52"/>
      <c r="L864" s="51"/>
    </row>
    <row r="865" spans="1:12" ht="14.5" x14ac:dyDescent="0.35">
      <c r="A865" s="25"/>
      <c r="B865" s="16"/>
      <c r="C865" s="11"/>
      <c r="D865" s="6" t="s">
        <v>31</v>
      </c>
      <c r="E865" s="61" t="s">
        <v>58</v>
      </c>
      <c r="F865" s="62">
        <v>500</v>
      </c>
      <c r="G865" s="62">
        <v>0</v>
      </c>
      <c r="H865" s="62">
        <v>0</v>
      </c>
      <c r="I865" s="62">
        <v>0</v>
      </c>
      <c r="J865" s="62">
        <v>0</v>
      </c>
      <c r="K865" s="52"/>
      <c r="L865" s="51"/>
    </row>
    <row r="866" spans="1:12" ht="14.5" x14ac:dyDescent="0.35">
      <c r="A866" s="25"/>
      <c r="B866" s="16"/>
      <c r="C866" s="11"/>
      <c r="D866" s="6"/>
      <c r="E866" s="50"/>
      <c r="F866" s="51"/>
      <c r="G866" s="51"/>
      <c r="H866" s="51"/>
      <c r="I866" s="51"/>
      <c r="J866" s="51"/>
      <c r="K866" s="52"/>
      <c r="L866" s="51"/>
    </row>
    <row r="867" spans="1:12" ht="14.5" x14ac:dyDescent="0.35">
      <c r="A867" s="26"/>
      <c r="B867" s="18"/>
      <c r="C867" s="8"/>
      <c r="D867" s="19" t="s">
        <v>39</v>
      </c>
      <c r="E867" s="9"/>
      <c r="F867" s="21">
        <f>SUM(F858:F866)</f>
        <v>1303</v>
      </c>
      <c r="G867" s="21">
        <f t="shared" ref="G867:J867" si="472">SUM(G858:G866)</f>
        <v>31.62</v>
      </c>
      <c r="H867" s="21">
        <f t="shared" si="472"/>
        <v>36.64</v>
      </c>
      <c r="I867" s="21">
        <f t="shared" si="472"/>
        <v>120.48</v>
      </c>
      <c r="J867" s="21">
        <f t="shared" si="472"/>
        <v>892.2</v>
      </c>
      <c r="K867" s="27"/>
      <c r="L867" s="21">
        <f t="shared" ref="L867" si="473">SUM(L858:L866)</f>
        <v>0</v>
      </c>
    </row>
    <row r="868" spans="1:12" ht="14.5" x14ac:dyDescent="0.35">
      <c r="A868" s="28">
        <f>A846</f>
        <v>3</v>
      </c>
      <c r="B868" s="14">
        <f>B846</f>
        <v>7</v>
      </c>
      <c r="C868" s="10" t="s">
        <v>34</v>
      </c>
      <c r="D868" s="12" t="s">
        <v>35</v>
      </c>
      <c r="E868" s="50"/>
      <c r="F868" s="51"/>
      <c r="G868" s="51"/>
      <c r="H868" s="51"/>
      <c r="I868" s="51"/>
      <c r="J868" s="51"/>
      <c r="K868" s="52"/>
      <c r="L868" s="51"/>
    </row>
    <row r="869" spans="1:12" ht="14.5" x14ac:dyDescent="0.35">
      <c r="A869" s="25"/>
      <c r="B869" s="16"/>
      <c r="C869" s="11"/>
      <c r="D869" s="12" t="s">
        <v>31</v>
      </c>
      <c r="E869" s="50"/>
      <c r="F869" s="51"/>
      <c r="G869" s="51"/>
      <c r="H869" s="51"/>
      <c r="I869" s="51"/>
      <c r="J869" s="51"/>
      <c r="K869" s="52"/>
      <c r="L869" s="51"/>
    </row>
    <row r="870" spans="1:12" ht="14.5" x14ac:dyDescent="0.35">
      <c r="A870" s="25"/>
      <c r="B870" s="16"/>
      <c r="C870" s="11"/>
      <c r="D870" s="6"/>
      <c r="E870" s="50"/>
      <c r="F870" s="51"/>
      <c r="G870" s="51"/>
      <c r="H870" s="51"/>
      <c r="I870" s="51"/>
      <c r="J870" s="51"/>
      <c r="K870" s="52"/>
      <c r="L870" s="51"/>
    </row>
    <row r="871" spans="1:12" ht="14.5" x14ac:dyDescent="0.35">
      <c r="A871" s="25"/>
      <c r="B871" s="16"/>
      <c r="C871" s="11"/>
      <c r="D871" s="6"/>
      <c r="E871" s="50"/>
      <c r="F871" s="51"/>
      <c r="G871" s="51"/>
      <c r="H871" s="51"/>
      <c r="I871" s="51"/>
      <c r="J871" s="51"/>
      <c r="K871" s="52"/>
      <c r="L871" s="51"/>
    </row>
    <row r="872" spans="1:12" ht="14.5" x14ac:dyDescent="0.35">
      <c r="A872" s="26"/>
      <c r="B872" s="18"/>
      <c r="C872" s="8"/>
      <c r="D872" s="19" t="s">
        <v>39</v>
      </c>
      <c r="E872" s="9"/>
      <c r="F872" s="21">
        <f>SUM(F868:F871)</f>
        <v>0</v>
      </c>
      <c r="G872" s="21">
        <f t="shared" ref="G872:J872" si="474">SUM(G868:G871)</f>
        <v>0</v>
      </c>
      <c r="H872" s="21">
        <f t="shared" si="474"/>
        <v>0</v>
      </c>
      <c r="I872" s="21">
        <f t="shared" si="474"/>
        <v>0</v>
      </c>
      <c r="J872" s="21">
        <f t="shared" si="474"/>
        <v>0</v>
      </c>
      <c r="K872" s="27"/>
      <c r="L872" s="21">
        <f t="shared" ref="L872" si="475">SUM(L868:L871)</f>
        <v>0</v>
      </c>
    </row>
    <row r="873" spans="1:12" ht="14.5" x14ac:dyDescent="0.35">
      <c r="A873" s="28">
        <f>A846</f>
        <v>3</v>
      </c>
      <c r="B873" s="14">
        <f>B846</f>
        <v>7</v>
      </c>
      <c r="C873" s="10" t="s">
        <v>36</v>
      </c>
      <c r="D873" s="7" t="s">
        <v>21</v>
      </c>
      <c r="E873" s="50"/>
      <c r="F873" s="51"/>
      <c r="G873" s="51"/>
      <c r="H873" s="51"/>
      <c r="I873" s="51"/>
      <c r="J873" s="51"/>
      <c r="K873" s="52"/>
      <c r="L873" s="51"/>
    </row>
    <row r="874" spans="1:12" ht="14.5" x14ac:dyDescent="0.35">
      <c r="A874" s="25"/>
      <c r="B874" s="16"/>
      <c r="C874" s="11"/>
      <c r="D874" s="7" t="s">
        <v>30</v>
      </c>
      <c r="E874" s="50"/>
      <c r="F874" s="51"/>
      <c r="G874" s="51"/>
      <c r="H874" s="51"/>
      <c r="I874" s="51"/>
      <c r="J874" s="51"/>
      <c r="K874" s="52"/>
      <c r="L874" s="51"/>
    </row>
    <row r="875" spans="1:12" ht="14.5" x14ac:dyDescent="0.35">
      <c r="A875" s="25"/>
      <c r="B875" s="16"/>
      <c r="C875" s="11"/>
      <c r="D875" s="7" t="s">
        <v>31</v>
      </c>
      <c r="E875" s="50"/>
      <c r="F875" s="51"/>
      <c r="G875" s="51"/>
      <c r="H875" s="51"/>
      <c r="I875" s="51"/>
      <c r="J875" s="51"/>
      <c r="K875" s="52"/>
      <c r="L875" s="51"/>
    </row>
    <row r="876" spans="1:12" ht="14.5" x14ac:dyDescent="0.35">
      <c r="A876" s="25"/>
      <c r="B876" s="16"/>
      <c r="C876" s="11"/>
      <c r="D876" s="7" t="s">
        <v>23</v>
      </c>
      <c r="E876" s="50"/>
      <c r="F876" s="51"/>
      <c r="G876" s="51"/>
      <c r="H876" s="51"/>
      <c r="I876" s="51"/>
      <c r="J876" s="51"/>
      <c r="K876" s="52"/>
      <c r="L876" s="51"/>
    </row>
    <row r="877" spans="1:12" ht="14.5" x14ac:dyDescent="0.35">
      <c r="A877" s="25"/>
      <c r="B877" s="16"/>
      <c r="C877" s="11"/>
      <c r="D877" s="6"/>
      <c r="E877" s="50"/>
      <c r="F877" s="51"/>
      <c r="G877" s="51"/>
      <c r="H877" s="51"/>
      <c r="I877" s="51"/>
      <c r="J877" s="51"/>
      <c r="K877" s="52"/>
      <c r="L877" s="51"/>
    </row>
    <row r="878" spans="1:12" ht="14.5" x14ac:dyDescent="0.35">
      <c r="A878" s="25"/>
      <c r="B878" s="16"/>
      <c r="C878" s="11"/>
      <c r="D878" s="6"/>
      <c r="E878" s="50"/>
      <c r="F878" s="51"/>
      <c r="G878" s="51"/>
      <c r="H878" s="51"/>
      <c r="I878" s="51"/>
      <c r="J878" s="51"/>
      <c r="K878" s="52"/>
      <c r="L878" s="51"/>
    </row>
    <row r="879" spans="1:12" ht="14.5" x14ac:dyDescent="0.35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 t="shared" ref="G879:J879" si="476">SUM(G873:G878)</f>
        <v>0</v>
      </c>
      <c r="H879" s="21">
        <f t="shared" si="476"/>
        <v>0</v>
      </c>
      <c r="I879" s="21">
        <f t="shared" si="476"/>
        <v>0</v>
      </c>
      <c r="J879" s="21">
        <f t="shared" si="476"/>
        <v>0</v>
      </c>
      <c r="K879" s="27"/>
      <c r="L879" s="21">
        <f t="shared" ref="L879" si="477">SUM(L873:L878)</f>
        <v>0</v>
      </c>
    </row>
    <row r="880" spans="1:12" ht="14.5" x14ac:dyDescent="0.35">
      <c r="A880" s="28">
        <f>A846</f>
        <v>3</v>
      </c>
      <c r="B880" s="14">
        <f>B846</f>
        <v>7</v>
      </c>
      <c r="C880" s="10" t="s">
        <v>37</v>
      </c>
      <c r="D880" s="12" t="s">
        <v>38</v>
      </c>
      <c r="E880" s="50"/>
      <c r="F880" s="51"/>
      <c r="G880" s="51"/>
      <c r="H880" s="51"/>
      <c r="I880" s="51"/>
      <c r="J880" s="51"/>
      <c r="K880" s="52"/>
      <c r="L880" s="51"/>
    </row>
    <row r="881" spans="1:12" ht="14.5" x14ac:dyDescent="0.35">
      <c r="A881" s="25"/>
      <c r="B881" s="16"/>
      <c r="C881" s="11"/>
      <c r="D881" s="12" t="s">
        <v>35</v>
      </c>
      <c r="E881" s="50"/>
      <c r="F881" s="51"/>
      <c r="G881" s="51"/>
      <c r="H881" s="51"/>
      <c r="I881" s="51"/>
      <c r="J881" s="51"/>
      <c r="K881" s="52"/>
      <c r="L881" s="51"/>
    </row>
    <row r="882" spans="1:12" ht="14.5" x14ac:dyDescent="0.35">
      <c r="A882" s="25"/>
      <c r="B882" s="16"/>
      <c r="C882" s="11"/>
      <c r="D882" s="12" t="s">
        <v>31</v>
      </c>
      <c r="E882" s="50"/>
      <c r="F882" s="51"/>
      <c r="G882" s="51"/>
      <c r="H882" s="51"/>
      <c r="I882" s="51"/>
      <c r="J882" s="51"/>
      <c r="K882" s="52"/>
      <c r="L882" s="51"/>
    </row>
    <row r="883" spans="1:12" ht="14.5" x14ac:dyDescent="0.35">
      <c r="A883" s="25"/>
      <c r="B883" s="16"/>
      <c r="C883" s="11"/>
      <c r="D883" s="12" t="s">
        <v>24</v>
      </c>
      <c r="E883" s="50"/>
      <c r="F883" s="51"/>
      <c r="G883" s="51"/>
      <c r="H883" s="51"/>
      <c r="I883" s="51"/>
      <c r="J883" s="51"/>
      <c r="K883" s="52"/>
      <c r="L883" s="51"/>
    </row>
    <row r="884" spans="1:12" ht="14.5" x14ac:dyDescent="0.35">
      <c r="A884" s="25"/>
      <c r="B884" s="16"/>
      <c r="C884" s="11"/>
      <c r="D884" s="6"/>
      <c r="E884" s="50"/>
      <c r="F884" s="51"/>
      <c r="G884" s="51"/>
      <c r="H884" s="51"/>
      <c r="I884" s="51"/>
      <c r="J884" s="51"/>
      <c r="K884" s="52"/>
      <c r="L884" s="51"/>
    </row>
    <row r="885" spans="1:12" ht="14.5" x14ac:dyDescent="0.35">
      <c r="A885" s="25"/>
      <c r="B885" s="16"/>
      <c r="C885" s="11"/>
      <c r="D885" s="6"/>
      <c r="E885" s="50"/>
      <c r="F885" s="51"/>
      <c r="G885" s="51"/>
      <c r="H885" s="51"/>
      <c r="I885" s="51"/>
      <c r="J885" s="51"/>
      <c r="K885" s="52"/>
      <c r="L885" s="51"/>
    </row>
    <row r="886" spans="1:12" ht="14.5" x14ac:dyDescent="0.35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 t="shared" ref="G886:J886" si="478">SUM(G880:G885)</f>
        <v>0</v>
      </c>
      <c r="H886" s="21">
        <f t="shared" si="478"/>
        <v>0</v>
      </c>
      <c r="I886" s="21">
        <f t="shared" si="478"/>
        <v>0</v>
      </c>
      <c r="J886" s="21">
        <f t="shared" si="478"/>
        <v>0</v>
      </c>
      <c r="K886" s="27"/>
      <c r="L886" s="21">
        <f t="shared" ref="L886" si="479">SUM(L880:L885)</f>
        <v>0</v>
      </c>
    </row>
    <row r="887" spans="1:12" ht="15" thickBot="1" x14ac:dyDescent="0.3">
      <c r="A887" s="37">
        <f>A846</f>
        <v>3</v>
      </c>
      <c r="B887" s="38">
        <f>B846</f>
        <v>7</v>
      </c>
      <c r="C887" s="64" t="s">
        <v>4</v>
      </c>
      <c r="D887" s="65"/>
      <c r="E887" s="39"/>
      <c r="F887" s="40">
        <f>F853+F857+F867+F872+F879+F886</f>
        <v>2093</v>
      </c>
      <c r="G887" s="40">
        <f t="shared" ref="G887:J887" si="480">G853+G857+G867+G872+G879+G886</f>
        <v>54.86</v>
      </c>
      <c r="H887" s="40">
        <f t="shared" si="480"/>
        <v>61.99</v>
      </c>
      <c r="I887" s="40">
        <f t="shared" si="480"/>
        <v>211.62</v>
      </c>
      <c r="J887" s="40">
        <f t="shared" si="480"/>
        <v>1609.5</v>
      </c>
      <c r="K887" s="41"/>
      <c r="L887" s="40">
        <f t="shared" ref="L887" si="481">L853+L857+L867+L872+L879+L886</f>
        <v>0</v>
      </c>
    </row>
    <row r="888" spans="1:12" ht="13.5" thickBot="1" x14ac:dyDescent="0.3">
      <c r="A888" s="29"/>
      <c r="B888" s="30"/>
      <c r="C888" s="66" t="s">
        <v>5</v>
      </c>
      <c r="D888" s="66"/>
      <c r="E888" s="66"/>
      <c r="F888" s="42">
        <f>SUMIF($C:$C,"Итого за день:",F:F)/COUNTIFS($C:$C,"Итого за день:",F:F,"&gt;0")</f>
        <v>2051.1904761904761</v>
      </c>
      <c r="G888" s="42">
        <f>SUMIF($C:$C,"Итого за день:",G:G)/COUNTIFS($C:$C,"Итого за день:",G:G,"&gt;0")</f>
        <v>63.512190476190469</v>
      </c>
      <c r="H888" s="42">
        <f>SUMIF($C:$C,"Итого за день:",H:H)/COUNTIFS($C:$C,"Итого за день:",H:H,"&gt;0")</f>
        <v>56.870952380952382</v>
      </c>
      <c r="I888" s="42">
        <f>SUMIF($C:$C,"Итого за день:",I:I)/COUNTIFS($C:$C,"Итого за день:",I:I,"&gt;0")</f>
        <v>222.63161904761901</v>
      </c>
      <c r="J888" s="42">
        <f>SUMIF($C:$C,"Итого за день:",J:J)/COUNTIFS($C:$C,"Итого за день:",J:J,"&gt;0")</f>
        <v>1591.6328571428569</v>
      </c>
      <c r="K888" s="42"/>
      <c r="L888" s="42">
        <f>SUMIF($C:$C,"Итого за день:",L:L)/COUNTIFS($C:$C,"Итого за день:",L:L,"&gt;0")</f>
        <v>386</v>
      </c>
    </row>
  </sheetData>
  <mergeCells count="25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888:E888"/>
    <mergeCell ref="C341:D341"/>
    <mergeCell ref="C383:D383"/>
    <mergeCell ref="C425:D425"/>
    <mergeCell ref="C467:D467"/>
    <mergeCell ref="C509:D509"/>
    <mergeCell ref="C551:D551"/>
    <mergeCell ref="C635:D635"/>
    <mergeCell ref="C677:D677"/>
    <mergeCell ref="C719:D719"/>
    <mergeCell ref="C761:D761"/>
    <mergeCell ref="C803:D803"/>
    <mergeCell ref="C845:D845"/>
    <mergeCell ref="C887:D88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2026-07-20T13:04:27Z</dcterms:modified>
</cp:coreProperties>
</file>