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"/>
    </mc:Choice>
  </mc:AlternateContent>
  <bookViews>
    <workbookView xWindow="0" yWindow="0" windowWidth="16380" windowHeight="8196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L138" i="1" s="1"/>
  <c r="J137" i="1"/>
  <c r="I137" i="1"/>
  <c r="I138" i="1" s="1"/>
  <c r="H137" i="1"/>
  <c r="G137" i="1"/>
  <c r="G138" i="1" s="1"/>
  <c r="F137" i="1"/>
  <c r="B128" i="1"/>
  <c r="A128" i="1"/>
  <c r="J127" i="1"/>
  <c r="J138" i="1" s="1"/>
  <c r="I127" i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234" i="1" s="1"/>
  <c r="H13" i="1"/>
  <c r="H24" i="1" s="1"/>
  <c r="G13" i="1"/>
  <c r="G24" i="1" s="1"/>
  <c r="F13" i="1"/>
  <c r="F24" i="1" s="1"/>
  <c r="F234" i="1" l="1"/>
  <c r="J234" i="1"/>
  <c r="G234" i="1"/>
  <c r="L234" i="1"/>
  <c r="H234" i="1"/>
</calcChain>
</file>

<file path=xl/sharedStrings.xml><?xml version="1.0" encoding="utf-8"?>
<sst xmlns="http://schemas.openxmlformats.org/spreadsheetml/2006/main" count="451" uniqueCount="169">
  <si>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</si>
  <si>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</si>
  <si>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</si>
  <si>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</si>
  <si>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</si>
  <si>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</si>
  <si>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</si>
  <si>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</si>
  <si>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</si>
  <si>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</si>
  <si>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</si>
  <si>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</si>
  <si>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</si>
  <si>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</si>
  <si>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</si>
  <si>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</si>
  <si>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</si>
  <si>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</si>
  <si>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</si>
  <si>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</si>
  <si>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</si>
  <si>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</si>
  <si>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</si>
  <si>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</si>
  <si>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</si>
  <si>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</si>
  <si>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</si>
  <si>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</si>
  <si>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ТТК</t>
  </si>
  <si>
    <t xml:space="preserve">салат </t>
  </si>
  <si>
    <t>Салат из моркови с яблоками</t>
  </si>
  <si>
    <t>гор.напиток</t>
  </si>
  <si>
    <t>Компот из сухофруктов (75С)</t>
  </si>
  <si>
    <t>№349  Сбор.рец. На прод-ию для обуч. Во всех образ.учреж-Дели 2017</t>
  </si>
  <si>
    <t>хлеб</t>
  </si>
  <si>
    <t>Хлеб ржаной</t>
  </si>
  <si>
    <t>Хим.состав и калорийность российских продуктов питания,табл 6, стр 144 , 2012 Дели +</t>
  </si>
  <si>
    <t>фрукты</t>
  </si>
  <si>
    <t>итого</t>
  </si>
  <si>
    <t>Обед</t>
  </si>
  <si>
    <t>закуска</t>
  </si>
  <si>
    <t>1 блюдо</t>
  </si>
  <si>
    <t>2 блюдо</t>
  </si>
  <si>
    <t>Суп-лапша домашняя с мясом птицы</t>
  </si>
  <si>
    <t>250/10</t>
  </si>
  <si>
    <t>№ 113 Сбор.рец</t>
  </si>
  <si>
    <t>Напиток из шиповника</t>
  </si>
  <si>
    <t xml:space="preserve">ТТК </t>
  </si>
  <si>
    <t>Хлеб ржан-пшен,1с</t>
  </si>
  <si>
    <t xml:space="preserve">Хлеб ржаной </t>
  </si>
  <si>
    <t>табл 6 стр 134,144,Хим</t>
  </si>
  <si>
    <t>Хлеб белый 1с</t>
  </si>
  <si>
    <t>Итого за день:</t>
  </si>
  <si>
    <t>Сырники из творога с кашей молочной "Дружба" с маслом сливочным</t>
  </si>
  <si>
    <t>60/150/5</t>
  </si>
  <si>
    <t xml:space="preserve">гарнир </t>
  </si>
  <si>
    <t>Салат</t>
  </si>
  <si>
    <t>Плоды и ягоды свежие (яблоки)</t>
  </si>
  <si>
    <t>табл 9 стр 184 , 2012 Дели +</t>
  </si>
  <si>
    <t>Кофейный напиток с молоком</t>
  </si>
  <si>
    <t>№ 379 Сбор.рец. На прод-ию для обуч. Во всех образ.учреж-Дели 2017</t>
  </si>
  <si>
    <t>Хлеб ржан - пшен,1с</t>
  </si>
  <si>
    <t>Хлеб белый,1с</t>
  </si>
  <si>
    <t>Борщ из свежей капусты с мясными фрикадельками, со сметаной</t>
  </si>
  <si>
    <t>250/10/5</t>
  </si>
  <si>
    <t xml:space="preserve">№ 82 Сбор.рец. </t>
  </si>
  <si>
    <t>Компот из сухофруктов</t>
  </si>
  <si>
    <t xml:space="preserve">№ 349 Сбор.рец. </t>
  </si>
  <si>
    <t xml:space="preserve">табл 6 стр 134,144,Хим. </t>
  </si>
  <si>
    <t>Гуляш из говядины</t>
  </si>
  <si>
    <t>50/50</t>
  </si>
  <si>
    <t>№ 260 Сбор.рец. На прод-ию для обуч. Во всех образ.учреж-Дели -2017</t>
  </si>
  <si>
    <t xml:space="preserve">Каша гречневая рассыпчатая </t>
  </si>
  <si>
    <t>№ 302 Сбор.рец. На прод-ию для обуч. Во всех образ.учреж-Дели 2017</t>
  </si>
  <si>
    <t>Сыр порционно</t>
  </si>
  <si>
    <t xml:space="preserve">№ 15 Сбор.рец. На прод-ию для обуч. Во всех образ.учреж-Дели -2017 </t>
  </si>
  <si>
    <t xml:space="preserve">Чай с сахаром, с лимоном </t>
  </si>
  <si>
    <t>185/10/5</t>
  </si>
  <si>
    <t>№ 377 Сбор.рец. На прод-ию для обуч. Во всех образ.учреж-Дели 2017</t>
  </si>
  <si>
    <t xml:space="preserve">Хлеб </t>
  </si>
  <si>
    <t>Рассольник Ленинградский, с куриными фрикадельками, со сметаной</t>
  </si>
  <si>
    <t>Компот из свежих яблок с июзмом</t>
  </si>
  <si>
    <t>Чай с сахаром</t>
  </si>
  <si>
    <t>190/10</t>
  </si>
  <si>
    <t>хлеб черн.</t>
  </si>
  <si>
    <t>Птица запеченная</t>
  </si>
  <si>
    <t>Пюре картофельное с маслом сливочным</t>
  </si>
  <si>
    <t>150/3</t>
  </si>
  <si>
    <t>№ 312 Сбор.рец. На прод-ию для обуч. Во всех образ.учреж-Дели -2017</t>
  </si>
  <si>
    <t>Свекла отварная дольками</t>
  </si>
  <si>
    <t xml:space="preserve">,табл 8, стр 168 , 2012 Дели +, </t>
  </si>
  <si>
    <t>Хлеб пшеничный</t>
  </si>
  <si>
    <t xml:space="preserve"> табл 6 стр 134 , 2012 Дели +</t>
  </si>
  <si>
    <t>Шулпа с индейкой</t>
  </si>
  <si>
    <t>Чай с сахаром и лимоном</t>
  </si>
  <si>
    <t xml:space="preserve">№ 377 Сбор.рец. </t>
  </si>
  <si>
    <t>Тефтели мясные в сметанно-томатном соусе</t>
  </si>
  <si>
    <t>60/40</t>
  </si>
  <si>
    <t xml:space="preserve">№279,331 Сбор.рец. </t>
  </si>
  <si>
    <t>Макаронные изделия отварные с маслом сливочным</t>
  </si>
  <si>
    <t>180/5</t>
  </si>
  <si>
    <t>№203</t>
  </si>
  <si>
    <t>№ 15 Сбор.рец. На прод-ию для обуч. Во всех образ.учреж-Дели 2017</t>
  </si>
  <si>
    <t xml:space="preserve">Напиток из свежих фруктов (75С) </t>
  </si>
  <si>
    <t>Харчо с мясом птицы, со сметаной</t>
  </si>
  <si>
    <t xml:space="preserve">№ 115 Сбор.рец. </t>
  </si>
  <si>
    <t>Биточки рыбные с рисом отварным рассыпчатыйм,с маслом сливочным</t>
  </si>
  <si>
    <t>75/150/3</t>
  </si>
  <si>
    <t>Салат из свежей капусты с морковью</t>
  </si>
  <si>
    <t xml:space="preserve">№ 47 Сбор.рец. </t>
  </si>
  <si>
    <t>гарнир</t>
  </si>
  <si>
    <t>Суп картофельный с горохом на курином бульоне</t>
  </si>
  <si>
    <t>№ 102 Сбор.рец. На прод-ию для обуч. Во всех образ.учреж-Дели 2017</t>
  </si>
  <si>
    <t>напиток</t>
  </si>
  <si>
    <t>№ 376 Сбор.рец. На прод-ию для обуч. Во всех образ.учреж-Дели 2017</t>
  </si>
  <si>
    <t>хлеб бел.</t>
  </si>
  <si>
    <t>табл 6 стр 134,144,Хим. Состав и калорийность российских продуктов питания Дели + 2012</t>
  </si>
  <si>
    <t>Сырники из творога с кашей пшенной молочной с маслом сливочным</t>
  </si>
  <si>
    <t>60/180/5</t>
  </si>
  <si>
    <t xml:space="preserve">напиток </t>
  </si>
  <si>
    <t>Чай "Витаминный" с шиповником</t>
  </si>
  <si>
    <t xml:space="preserve">№ 376 </t>
  </si>
  <si>
    <t xml:space="preserve">хлеб </t>
  </si>
  <si>
    <t>,табл 6, стр 144 , 2012 Дели +</t>
  </si>
  <si>
    <t>горячее блюдо</t>
  </si>
  <si>
    <t>Суп картофельный с вермишелью, с куриными фрикадельками</t>
  </si>
  <si>
    <t>№ 88 Сбор.рец. На прод-ию для обуч. Во всех образ.учреж-Дели 2017</t>
  </si>
  <si>
    <t xml:space="preserve">грячий напиток </t>
  </si>
  <si>
    <t>Рыба, тушенная в томате с овощами</t>
  </si>
  <si>
    <t xml:space="preserve">№ 229 Сбор.рец. </t>
  </si>
  <si>
    <t xml:space="preserve">№ 312 Сбор.рец. </t>
  </si>
  <si>
    <t>Салат из отварной свеклы</t>
  </si>
  <si>
    <t xml:space="preserve">№ 52 Сбор.рец.  </t>
  </si>
  <si>
    <t>Компот из свежих яблок (75С)</t>
  </si>
  <si>
    <t>№342  Сбор.рец. На прод-ию для обуч. Во всех образ.учреж-Дели 2017</t>
  </si>
  <si>
    <t>табл 6 стр 134 ,</t>
  </si>
  <si>
    <t>Щи из свежей капусты с картофелем на курином бульоне,с мясом птицы, со сметаной</t>
  </si>
  <si>
    <t xml:space="preserve">№ 88 Сбор.рец. </t>
  </si>
  <si>
    <t>Плов из говядины с рисовой крупой</t>
  </si>
  <si>
    <t>50/150</t>
  </si>
  <si>
    <t xml:space="preserve">№ 265 Сбор.рец. </t>
  </si>
  <si>
    <t xml:space="preserve"> табл 9 стр 184 , 2012 Дели +</t>
  </si>
  <si>
    <t>Хлеб  пшен,1с</t>
  </si>
  <si>
    <t xml:space="preserve">горячее </t>
  </si>
  <si>
    <t>№ 88 Сбор.рец. На прод-ию для обуч.</t>
  </si>
  <si>
    <t xml:space="preserve">Котлета из мяса птицы с макаронными изделиями отварными, с маслом сливочным
</t>
  </si>
  <si>
    <t xml:space="preserve">Салат из моркови </t>
  </si>
  <si>
    <t>Какао с молоком</t>
  </si>
  <si>
    <t>№ 382 Сбор.рец. На прод-ию для обуч. Во всех образ.учреж-Дели 2017</t>
  </si>
  <si>
    <t>Хлеб пшен,1с</t>
  </si>
  <si>
    <t>Рассольник домашний с мясными фрикадельками</t>
  </si>
  <si>
    <t>№ 95Сбор.рец. На прод-ию для обуч.</t>
  </si>
  <si>
    <t>Компот из изюма и урюка</t>
  </si>
  <si>
    <t>Овощи тушеные с мясом</t>
  </si>
  <si>
    <t>№ 143,241 Сбор.рец.</t>
  </si>
  <si>
    <t>Плоды и ягоды свежие (апельсины)</t>
  </si>
  <si>
    <t>Суп крестьянский с крупой (пшено) с куриными фрикадельками, со сметаной</t>
  </si>
  <si>
    <t xml:space="preserve">№98 Сбор.рец. </t>
  </si>
  <si>
    <t>№ 376 Сбор.рец.</t>
  </si>
  <si>
    <t>табл 6 стр 134,144,</t>
  </si>
  <si>
    <t>Котлеты "Аппетитные" с кашей гречневой рассыпчатой с маслом сливочным</t>
  </si>
  <si>
    <t xml:space="preserve">№ 47 Сбор.рец. На прод-ию для обуч. Во всех образ.учреж-Дели -2017 </t>
  </si>
  <si>
    <t>Хлебпшен,1с</t>
  </si>
  <si>
    <t xml:space="preserve">Суп с рисовой крупой и мясными фрикадельками </t>
  </si>
  <si>
    <t>№ 86 Сбор.рец. На прод-ию для обуч. Во всех образ.учреж-Дели 2016</t>
  </si>
  <si>
    <t>ТТК составлена на основании акта проработки 2019 г от 29.10.19</t>
  </si>
  <si>
    <t>Среднее значение за период:</t>
  </si>
  <si>
    <t>МБОУ «СОШ №8 г.Лениногорска» МО «ЛМР» РТ</t>
  </si>
  <si>
    <t>Е.Н.Сергеева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</si>
</sst>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sz val="11"/>
      <name val="Arial"/>
      <family val="2"/>
      <charset val="1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rgb="FF000000"/>
      <name val="Calibri"/>
      <charset val="1"/>
    </font>
    <font>
      <sz val="10"/>
      <name val="Times New Roman"/>
      <family val="1"/>
      <charset val="204"/>
    </font>
    <font>
      <b/>
      <sz val="10"/>
      <color rgb="FF2D2D2D"/>
      <name val="Arial"/>
      <charset val="1"/>
    </font>
    <font>
      <sz val="9"/>
      <name val="Calibri"/>
      <family val="2"/>
      <charset val="204"/>
    </font>
    <font>
      <sz val="11"/>
      <color rgb="FF000000"/>
      <name val="Arial"/>
      <family val="2"/>
      <charset val="204"/>
    </font>
    <font>
      <sz val="9"/>
      <name val="Times New Roman"/>
      <family val="1"/>
      <charset val="204"/>
    </font>
    <font>
      <sz val="12"/>
      <name val="Arial"/>
      <family val="2"/>
      <charset val="1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1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D9D9D9"/>
        <bgColor rgb="FFC0C0C0"/>
      </patternFill>
    </fill>
    <fill>
      <patternFill patternType="solid">
        <fgColor rgb="FFFFE699"/>
        <bgColor rgb="FFFFF2CC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2" fillId="0" borderId="0">
      <alignment vertical="top"/>
    </xf>
    <xf numFmtId="0" fontId="1" fillId="0" borderId="0"/>
    <xf numFmtId="0" fontId="2" fillId="0" borderId="0">
      <alignment vertical="top"/>
    </xf>
    <xf numFmtId="0" fontId="1" fillId="0" borderId="0"/>
  </cellStyleXfs>
  <cellXfs count="222">
    <xf numFmtId="0" fontId="0" fillId="0" borderId="0" xfId="0"/>
    <xf numFmtId="0" fontId="16" fillId="0" borderId="4" xfId="0" applyFont="1" applyBorder="1" applyAlignment="1" applyProtection="1">
      <alignment horizontal="center" vertical="center" wrapText="1"/>
    </xf>
    <xf numFmtId="0" fontId="16" fillId="4" borderId="23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3" fillId="2" borderId="1" xfId="0" applyFont="1" applyFill="1" applyBorder="1" applyAlignment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</xf>
    <xf numFmtId="0" fontId="7" fillId="0" borderId="0" xfId="0" applyFont="1" applyAlignment="1" applyProtection="1">
      <alignment horizontal="center" vertical="top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10" fillId="2" borderId="1" xfId="3" applyFont="1" applyFill="1" applyBorder="1" applyAlignment="1" applyProtection="1">
      <alignment horizontal="left" vertical="center" wrapText="1"/>
    </xf>
    <xf numFmtId="0" fontId="10" fillId="2" borderId="1" xfId="3" applyFont="1" applyFill="1" applyBorder="1" applyAlignment="1" applyProtection="1">
      <alignment horizontal="center" vertical="center"/>
    </xf>
    <xf numFmtId="2" fontId="10" fillId="2" borderId="1" xfId="3" applyNumberFormat="1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0" fillId="0" borderId="13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12" fillId="3" borderId="1" xfId="1" applyFont="1" applyFill="1" applyBorder="1" applyAlignment="1" applyProtection="1">
      <alignment horizontal="left" vertical="center" wrapText="1"/>
    </xf>
    <xf numFmtId="0" fontId="11" fillId="3" borderId="1" xfId="0" applyFont="1" applyFill="1" applyBorder="1" applyAlignment="1" applyProtection="1">
      <alignment horizontal="center" wrapText="1"/>
    </xf>
    <xf numFmtId="2" fontId="12" fillId="3" borderId="1" xfId="1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11" fillId="2" borderId="1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/>
      <protection locked="0"/>
    </xf>
    <xf numFmtId="0" fontId="11" fillId="2" borderId="14" xfId="0" applyFont="1" applyFill="1" applyBorder="1" applyAlignment="1" applyProtection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1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6" xfId="0" applyFont="1" applyBorder="1" applyAlignment="1" applyProtection="1">
      <alignment horizontal="center" vertical="top" wrapText="1"/>
    </xf>
    <xf numFmtId="0" fontId="3" fillId="0" borderId="19" xfId="0" applyFont="1" applyBorder="1" applyAlignment="1" applyProtection="1">
      <alignment horizontal="center"/>
    </xf>
    <xf numFmtId="0" fontId="3" fillId="0" borderId="20" xfId="0" applyFont="1" applyBorder="1" applyAlignment="1" applyProtection="1">
      <alignment horizontal="center"/>
    </xf>
    <xf numFmtId="0" fontId="0" fillId="0" borderId="20" xfId="0" applyFont="1" applyBorder="1" applyAlignment="1" applyProtection="1"/>
    <xf numFmtId="0" fontId="11" fillId="2" borderId="9" xfId="0" applyFont="1" applyFill="1" applyBorder="1" applyAlignment="1" applyProtection="1"/>
    <xf numFmtId="0" fontId="13" fillId="2" borderId="1" xfId="2" applyFont="1" applyFill="1" applyBorder="1" applyAlignment="1" applyProtection="1">
      <alignment vertical="center" wrapText="1"/>
    </xf>
    <xf numFmtId="0" fontId="13" fillId="2" borderId="1" xfId="2" applyFont="1" applyFill="1" applyBorder="1" applyAlignment="1" applyProtection="1">
      <alignment horizontal="center" vertical="center"/>
    </xf>
    <xf numFmtId="2" fontId="13" fillId="2" borderId="1" xfId="2" applyNumberFormat="1" applyFont="1" applyFill="1" applyBorder="1" applyAlignment="1" applyProtection="1">
      <alignment horizontal="center" vertical="center"/>
    </xf>
    <xf numFmtId="0" fontId="13" fillId="2" borderId="1" xfId="2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/>
    <xf numFmtId="0" fontId="13" fillId="2" borderId="1" xfId="2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/>
    </xf>
    <xf numFmtId="0" fontId="13" fillId="2" borderId="1" xfId="2" applyFont="1" applyFill="1" applyBorder="1" applyAlignment="1" applyProtection="1">
      <alignment vertical="center"/>
    </xf>
    <xf numFmtId="0" fontId="15" fillId="2" borderId="1" xfId="2" applyFont="1" applyFill="1" applyBorder="1" applyAlignment="1" applyProtection="1">
      <alignment horizontal="center" vertical="center" wrapText="1"/>
    </xf>
    <xf numFmtId="0" fontId="11" fillId="2" borderId="21" xfId="0" applyFont="1" applyFill="1" applyBorder="1" applyAlignment="1" applyProtection="1">
      <alignment wrapText="1"/>
    </xf>
    <xf numFmtId="0" fontId="3" fillId="4" borderId="22" xfId="0" applyFont="1" applyFill="1" applyBorder="1" applyAlignment="1" applyProtection="1">
      <alignment horizontal="center"/>
    </xf>
    <xf numFmtId="0" fontId="3" fillId="4" borderId="23" xfId="0" applyFont="1" applyFill="1" applyBorder="1" applyAlignment="1" applyProtection="1">
      <alignment horizontal="center"/>
    </xf>
    <xf numFmtId="0" fontId="3" fillId="4" borderId="23" xfId="0" applyFont="1" applyFill="1" applyBorder="1" applyAlignment="1" applyProtection="1">
      <alignment vertical="top" wrapText="1"/>
    </xf>
    <xf numFmtId="0" fontId="3" fillId="4" borderId="2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left" vertical="center"/>
    </xf>
    <xf numFmtId="0" fontId="10" fillId="2" borderId="1" xfId="1" applyFont="1" applyFill="1" applyBorder="1" applyAlignment="1" applyProtection="1">
      <alignment horizontal="left" vertical="center" wrapText="1"/>
    </xf>
    <xf numFmtId="0" fontId="10" fillId="2" borderId="1" xfId="1" applyFont="1" applyFill="1" applyBorder="1" applyAlignment="1" applyProtection="1">
      <alignment horizontal="center" vertical="center"/>
    </xf>
    <xf numFmtId="0" fontId="17" fillId="2" borderId="1" xfId="1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</xf>
    <xf numFmtId="2" fontId="10" fillId="2" borderId="1" xfId="0" applyNumberFormat="1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left" vertical="center" wrapText="1"/>
    </xf>
    <xf numFmtId="0" fontId="18" fillId="2" borderId="0" xfId="3" applyFont="1" applyFill="1" applyAlignment="1" applyProtection="1">
      <alignment horizontal="left" vertical="center"/>
    </xf>
    <xf numFmtId="0" fontId="18" fillId="2" borderId="1" xfId="3" applyFont="1" applyFill="1" applyBorder="1" applyAlignment="1" applyProtection="1">
      <alignment horizontal="center" vertical="center"/>
    </xf>
    <xf numFmtId="164" fontId="18" fillId="2" borderId="1" xfId="3" applyNumberFormat="1" applyFont="1" applyFill="1" applyBorder="1" applyAlignment="1" applyProtection="1">
      <alignment horizontal="center" vertical="center"/>
    </xf>
    <xf numFmtId="0" fontId="17" fillId="2" borderId="1" xfId="3" applyFont="1" applyFill="1" applyBorder="1" applyAlignment="1" applyProtection="1">
      <alignment horizontal="left" wrapText="1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</xf>
    <xf numFmtId="0" fontId="13" fillId="2" borderId="1" xfId="2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center"/>
    </xf>
    <xf numFmtId="0" fontId="13" fillId="2" borderId="1" xfId="0" applyFont="1" applyFill="1" applyBorder="1" applyAlignment="1" applyProtection="1">
      <alignment horizontal="left" vertical="center" wrapText="1"/>
    </xf>
    <xf numFmtId="49" fontId="13" fillId="2" borderId="1" xfId="0" applyNumberFormat="1" applyFont="1" applyFill="1" applyBorder="1" applyAlignment="1" applyProtection="1">
      <alignment vertical="center"/>
    </xf>
    <xf numFmtId="2" fontId="13" fillId="2" borderId="1" xfId="0" applyNumberFormat="1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vertical="center"/>
      <protection locked="0"/>
    </xf>
    <xf numFmtId="0" fontId="19" fillId="2" borderId="1" xfId="0" applyFont="1" applyFill="1" applyBorder="1" applyAlignment="1" applyProtection="1">
      <alignment horizontal="left" vertical="center" wrapText="1"/>
    </xf>
    <xf numFmtId="2" fontId="10" fillId="2" borderId="1" xfId="0" applyNumberFormat="1" applyFont="1" applyFill="1" applyBorder="1" applyAlignment="1" applyProtection="1">
      <alignment vertical="center" wrapText="1"/>
    </xf>
    <xf numFmtId="0" fontId="19" fillId="2" borderId="1" xfId="0" applyFont="1" applyFill="1" applyBorder="1" applyAlignment="1" applyProtection="1">
      <alignment horizontal="left" wrapText="1"/>
    </xf>
    <xf numFmtId="0" fontId="11" fillId="2" borderId="1" xfId="0" applyFont="1" applyFill="1" applyBorder="1" applyAlignment="1" applyProtection="1">
      <alignment wrapText="1"/>
    </xf>
    <xf numFmtId="0" fontId="11" fillId="2" borderId="1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protection locked="0"/>
    </xf>
    <xf numFmtId="1" fontId="13" fillId="2" borderId="1" xfId="0" applyNumberFormat="1" applyFont="1" applyFill="1" applyBorder="1" applyAlignment="1" applyProtection="1">
      <alignment vertical="center"/>
    </xf>
    <xf numFmtId="0" fontId="13" fillId="2" borderId="1" xfId="0" applyFont="1" applyFill="1" applyBorder="1" applyAlignment="1" applyProtection="1">
      <alignment vertical="center"/>
      <protection locked="0"/>
    </xf>
    <xf numFmtId="1" fontId="11" fillId="2" borderId="1" xfId="0" applyNumberFormat="1" applyFont="1" applyFill="1" applyBorder="1" applyAlignment="1" applyProtection="1">
      <alignment vertical="center"/>
      <protection locked="0"/>
    </xf>
    <xf numFmtId="0" fontId="11" fillId="2" borderId="1" xfId="0" applyFont="1" applyFill="1" applyBorder="1" applyAlignment="1" applyProtection="1">
      <alignment vertical="center"/>
    </xf>
    <xf numFmtId="2" fontId="13" fillId="2" borderId="1" xfId="2" applyNumberFormat="1" applyFont="1" applyFill="1" applyBorder="1" applyAlignment="1" applyProtection="1">
      <alignment vertical="center"/>
    </xf>
    <xf numFmtId="0" fontId="18" fillId="2" borderId="1" xfId="3" applyFont="1" applyFill="1" applyBorder="1" applyAlignment="1" applyProtection="1">
      <alignment vertical="center"/>
    </xf>
    <xf numFmtId="0" fontId="17" fillId="3" borderId="1" xfId="3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0" fontId="20" fillId="2" borderId="1" xfId="1" applyFont="1" applyFill="1" applyBorder="1" applyAlignment="1" applyProtection="1">
      <alignment vertical="center" wrapText="1"/>
    </xf>
    <xf numFmtId="2" fontId="20" fillId="2" borderId="1" xfId="1" applyNumberFormat="1" applyFont="1" applyFill="1" applyBorder="1" applyAlignment="1" applyProtection="1">
      <alignment horizontal="center" vertical="center" wrapText="1"/>
    </xf>
    <xf numFmtId="0" fontId="21" fillId="2" borderId="1" xfId="1" applyFont="1" applyFill="1" applyBorder="1" applyAlignment="1" applyProtection="1">
      <alignment horizontal="left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vertical="center"/>
    </xf>
    <xf numFmtId="0" fontId="0" fillId="2" borderId="1" xfId="0" applyFont="1" applyFill="1" applyBorder="1" applyAlignment="1" applyProtection="1">
      <alignment horizontal="left" vertical="center"/>
    </xf>
    <xf numFmtId="0" fontId="11" fillId="2" borderId="9" xfId="0" applyFont="1" applyFill="1" applyBorder="1" applyAlignment="1" applyProtection="1">
      <alignment vertical="center"/>
    </xf>
    <xf numFmtId="2" fontId="10" fillId="2" borderId="1" xfId="1" applyNumberFormat="1" applyFont="1" applyFill="1" applyBorder="1" applyAlignment="1" applyProtection="1">
      <alignment horizontal="center" vertical="center" wrapText="1"/>
    </xf>
    <xf numFmtId="0" fontId="22" fillId="2" borderId="1" xfId="1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vertical="center"/>
    </xf>
    <xf numFmtId="49" fontId="10" fillId="2" borderId="1" xfId="1" applyNumberFormat="1" applyFont="1" applyFill="1" applyBorder="1" applyAlignment="1" applyProtection="1">
      <alignment horizontal="center" vertical="center"/>
    </xf>
    <xf numFmtId="0" fontId="11" fillId="2" borderId="24" xfId="0" applyFont="1" applyFill="1" applyBorder="1" applyAlignment="1" applyProtection="1">
      <alignment horizontal="center" vertical="center" wrapText="1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0" fillId="2" borderId="1" xfId="1" applyFont="1" applyFill="1" applyBorder="1" applyAlignment="1" applyProtection="1">
      <alignment horizontal="left" wrapText="1"/>
    </xf>
    <xf numFmtId="0" fontId="22" fillId="2" borderId="1" xfId="1" applyFont="1" applyFill="1" applyBorder="1" applyAlignment="1" applyProtection="1">
      <alignment horizontal="center" vertical="center" wrapText="1"/>
    </xf>
    <xf numFmtId="0" fontId="11" fillId="2" borderId="21" xfId="0" applyFont="1" applyFill="1" applyBorder="1" applyAlignment="1" applyProtection="1">
      <alignment horizontal="left" vertical="center"/>
    </xf>
    <xf numFmtId="0" fontId="17" fillId="2" borderId="1" xfId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vertical="center" wrapText="1"/>
    </xf>
    <xf numFmtId="2" fontId="13" fillId="2" borderId="1" xfId="0" applyNumberFormat="1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vertical="center"/>
    </xf>
    <xf numFmtId="0" fontId="10" fillId="2" borderId="1" xfId="2" applyFont="1" applyFill="1" applyBorder="1" applyAlignment="1" applyProtection="1">
      <alignment horizontal="left" vertical="center" wrapText="1"/>
    </xf>
    <xf numFmtId="49" fontId="10" fillId="2" borderId="1" xfId="2" applyNumberFormat="1" applyFont="1" applyFill="1" applyBorder="1" applyAlignment="1" applyProtection="1">
      <alignment horizontal="center" vertical="center"/>
    </xf>
    <xf numFmtId="2" fontId="10" fillId="2" borderId="1" xfId="2" applyNumberFormat="1" applyFont="1" applyFill="1" applyBorder="1" applyAlignment="1" applyProtection="1">
      <alignment horizontal="center" vertical="center" wrapText="1"/>
    </xf>
    <xf numFmtId="0" fontId="17" fillId="2" borderId="1" xfId="2" applyFont="1" applyFill="1" applyBorder="1" applyAlignment="1" applyProtection="1">
      <alignment horizontal="left" vertical="center" wrapText="1"/>
    </xf>
    <xf numFmtId="49" fontId="13" fillId="2" borderId="1" xfId="0" applyNumberFormat="1" applyFont="1" applyFill="1" applyBorder="1" applyAlignment="1" applyProtection="1">
      <alignment horizontal="center" vertical="center"/>
    </xf>
    <xf numFmtId="0" fontId="20" fillId="2" borderId="1" xfId="1" applyFont="1" applyFill="1" applyBorder="1" applyAlignment="1" applyProtection="1">
      <alignment horizontal="left" vertical="center" wrapText="1"/>
    </xf>
    <xf numFmtId="0" fontId="10" fillId="2" borderId="1" xfId="2" applyFont="1" applyFill="1" applyBorder="1" applyAlignment="1" applyProtection="1">
      <alignment horizontal="center" vertical="center" wrapText="1"/>
    </xf>
    <xf numFmtId="0" fontId="11" fillId="2" borderId="21" xfId="0" applyFont="1" applyFill="1" applyBorder="1" applyAlignment="1" applyProtection="1">
      <alignment vertical="center" wrapText="1"/>
    </xf>
    <xf numFmtId="0" fontId="11" fillId="2" borderId="25" xfId="0" applyFont="1" applyFill="1" applyBorder="1" applyAlignment="1" applyProtection="1">
      <alignment horizontal="center" vertical="center"/>
      <protection locked="0"/>
    </xf>
    <xf numFmtId="0" fontId="11" fillId="2" borderId="18" xfId="0" applyFont="1" applyFill="1" applyBorder="1" applyAlignment="1" applyProtection="1">
      <alignment vertical="center"/>
      <protection locked="0"/>
    </xf>
    <xf numFmtId="1" fontId="13" fillId="2" borderId="1" xfId="0" applyNumberFormat="1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1" fillId="5" borderId="1" xfId="0" applyFont="1" applyFill="1" applyBorder="1" applyAlignment="1" applyProtection="1">
      <alignment vertical="center"/>
    </xf>
    <xf numFmtId="0" fontId="10" fillId="5" borderId="1" xfId="5" applyFont="1" applyFill="1" applyBorder="1" applyAlignment="1" applyProtection="1">
      <alignment horizontal="left" vertical="center" wrapText="1"/>
    </xf>
    <xf numFmtId="0" fontId="10" fillId="5" borderId="1" xfId="5" applyFont="1" applyFill="1" applyBorder="1" applyAlignment="1" applyProtection="1">
      <alignment horizontal="center" vertical="center"/>
    </xf>
    <xf numFmtId="2" fontId="10" fillId="5" borderId="1" xfId="5" applyNumberFormat="1" applyFont="1" applyFill="1" applyBorder="1" applyAlignment="1" applyProtection="1">
      <alignment horizontal="center" vertical="center" wrapText="1"/>
    </xf>
    <xf numFmtId="0" fontId="17" fillId="5" borderId="1" xfId="5" applyFont="1" applyFill="1" applyBorder="1" applyAlignment="1" applyProtection="1">
      <alignment horizontal="center" vertical="center" wrapText="1"/>
    </xf>
    <xf numFmtId="0" fontId="17" fillId="5" borderId="1" xfId="5" applyFont="1" applyFill="1" applyBorder="1" applyAlignment="1" applyProtection="1">
      <alignment horizontal="left" vertical="center" wrapText="1"/>
    </xf>
    <xf numFmtId="1" fontId="10" fillId="5" borderId="1" xfId="5" applyNumberFormat="1" applyFont="1" applyFill="1" applyBorder="1" applyAlignment="1" applyProtection="1">
      <alignment horizontal="center" vertical="center"/>
    </xf>
    <xf numFmtId="0" fontId="13" fillId="5" borderId="1" xfId="4" applyFont="1" applyFill="1" applyBorder="1" applyAlignment="1" applyProtection="1">
      <alignment vertical="center" wrapText="1"/>
    </xf>
    <xf numFmtId="0" fontId="13" fillId="5" borderId="1" xfId="4" applyFont="1" applyFill="1" applyBorder="1" applyAlignment="1" applyProtection="1">
      <alignment horizontal="center" vertical="center"/>
    </xf>
    <xf numFmtId="2" fontId="13" fillId="5" borderId="1" xfId="2" applyNumberFormat="1" applyFont="1" applyFill="1" applyBorder="1" applyAlignment="1" applyProtection="1">
      <alignment horizontal="center" vertical="center"/>
    </xf>
    <xf numFmtId="0" fontId="13" fillId="5" borderId="1" xfId="4" applyFont="1" applyFill="1" applyBorder="1" applyAlignment="1" applyProtection="1">
      <alignment horizontal="center" vertical="center" wrapText="1"/>
    </xf>
    <xf numFmtId="0" fontId="13" fillId="5" borderId="1" xfId="2" applyFont="1" applyFill="1" applyBorder="1" applyAlignment="1" applyProtection="1">
      <alignment horizontal="left" vertical="center"/>
    </xf>
    <xf numFmtId="0" fontId="13" fillId="5" borderId="1" xfId="2" applyFont="1" applyFill="1" applyBorder="1" applyAlignment="1" applyProtection="1">
      <alignment horizontal="center" vertical="center"/>
    </xf>
    <xf numFmtId="0" fontId="13" fillId="5" borderId="1" xfId="2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left" vertical="center"/>
    </xf>
    <xf numFmtId="0" fontId="15" fillId="5" borderId="1" xfId="0" applyFont="1" applyFill="1" applyBorder="1" applyAlignment="1" applyProtection="1">
      <alignment vertical="center"/>
    </xf>
    <xf numFmtId="0" fontId="15" fillId="5" borderId="1" xfId="0" applyFont="1" applyFill="1" applyBorder="1" applyAlignment="1" applyProtection="1">
      <alignment horizontal="center" vertical="center"/>
    </xf>
    <xf numFmtId="2" fontId="15" fillId="5" borderId="1" xfId="0" applyNumberFormat="1" applyFont="1" applyFill="1" applyBorder="1" applyAlignment="1" applyProtection="1">
      <alignment horizontal="center" vertical="center"/>
    </xf>
    <xf numFmtId="2" fontId="15" fillId="5" borderId="1" xfId="4" applyNumberFormat="1" applyFont="1" applyFill="1" applyBorder="1" applyAlignment="1" applyProtection="1">
      <alignment horizontal="center" vertical="center"/>
    </xf>
    <xf numFmtId="0" fontId="15" fillId="5" borderId="1" xfId="2" applyFont="1" applyFill="1" applyBorder="1" applyAlignment="1" applyProtection="1">
      <alignment horizontal="center" vertical="center" wrapText="1"/>
    </xf>
    <xf numFmtId="0" fontId="10" fillId="5" borderId="21" xfId="3" applyFont="1" applyFill="1" applyBorder="1" applyAlignment="1" applyProtection="1">
      <alignment horizontal="left" vertical="center" wrapText="1"/>
    </xf>
    <xf numFmtId="49" fontId="10" fillId="5" borderId="1" xfId="3" applyNumberFormat="1" applyFont="1" applyFill="1" applyBorder="1" applyAlignment="1" applyProtection="1">
      <alignment horizontal="center" vertical="center"/>
    </xf>
    <xf numFmtId="2" fontId="10" fillId="5" borderId="1" xfId="3" applyNumberFormat="1" applyFont="1" applyFill="1" applyBorder="1" applyAlignment="1" applyProtection="1">
      <alignment horizontal="center" vertical="center" wrapText="1"/>
    </xf>
    <xf numFmtId="2" fontId="10" fillId="5" borderId="21" xfId="3" applyNumberFormat="1" applyFont="1" applyFill="1" applyBorder="1" applyAlignment="1" applyProtection="1">
      <alignment horizontal="center" vertical="center" wrapText="1"/>
    </xf>
    <xf numFmtId="0" fontId="17" fillId="5" borderId="1" xfId="3" applyFont="1" applyFill="1" applyBorder="1" applyAlignment="1" applyProtection="1">
      <alignment horizontal="left" wrapText="1"/>
    </xf>
    <xf numFmtId="0" fontId="10" fillId="5" borderId="1" xfId="3" applyFont="1" applyFill="1" applyBorder="1" applyAlignment="1" applyProtection="1">
      <alignment horizontal="left" vertical="center" wrapText="1"/>
    </xf>
    <xf numFmtId="0" fontId="17" fillId="5" borderId="1" xfId="3" applyFont="1" applyFill="1" applyBorder="1" applyAlignment="1" applyProtection="1">
      <alignment horizontal="left" vertical="center" wrapText="1"/>
    </xf>
    <xf numFmtId="0" fontId="20" fillId="5" borderId="1" xfId="3" applyFont="1" applyFill="1" applyBorder="1" applyAlignment="1" applyProtection="1">
      <alignment horizontal="left" vertical="center" wrapText="1"/>
    </xf>
    <xf numFmtId="0" fontId="10" fillId="5" borderId="1" xfId="3" applyFont="1" applyFill="1" applyBorder="1" applyAlignment="1" applyProtection="1">
      <alignment horizontal="center" vertical="center" wrapText="1"/>
    </xf>
    <xf numFmtId="0" fontId="10" fillId="5" borderId="1" xfId="1" applyFont="1" applyFill="1" applyBorder="1" applyAlignment="1" applyProtection="1">
      <alignment horizontal="left" vertical="center" wrapText="1"/>
    </xf>
    <xf numFmtId="1" fontId="10" fillId="5" borderId="1" xfId="1" applyNumberFormat="1" applyFont="1" applyFill="1" applyBorder="1" applyAlignment="1" applyProtection="1">
      <alignment horizontal="center" vertical="center"/>
    </xf>
    <xf numFmtId="2" fontId="10" fillId="5" borderId="1" xfId="1" applyNumberFormat="1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right" vertical="center"/>
      <protection locked="0"/>
    </xf>
    <xf numFmtId="0" fontId="17" fillId="5" borderId="1" xfId="1" applyFont="1" applyFill="1" applyBorder="1" applyAlignment="1" applyProtection="1">
      <alignment horizontal="left" vertical="center" wrapText="1"/>
    </xf>
    <xf numFmtId="0" fontId="10" fillId="5" borderId="1" xfId="3" applyFont="1" applyFill="1" applyBorder="1" applyAlignment="1" applyProtection="1">
      <alignment horizontal="center" vertical="center"/>
    </xf>
    <xf numFmtId="1" fontId="10" fillId="5" borderId="1" xfId="3" applyNumberFormat="1" applyFont="1" applyFill="1" applyBorder="1" applyAlignment="1" applyProtection="1">
      <alignment horizontal="center" vertical="center"/>
    </xf>
    <xf numFmtId="0" fontId="13" fillId="5" borderId="1" xfId="5" applyFont="1" applyFill="1" applyBorder="1" applyAlignment="1" applyProtection="1">
      <alignment vertical="top" wrapText="1"/>
    </xf>
    <xf numFmtId="0" fontId="13" fillId="5" borderId="1" xfId="5" applyFont="1" applyFill="1" applyBorder="1" applyAlignment="1" applyProtection="1">
      <alignment horizontal="center" vertical="center"/>
    </xf>
    <xf numFmtId="0" fontId="13" fillId="5" borderId="1" xfId="5" applyFont="1" applyFill="1" applyBorder="1" applyAlignment="1" applyProtection="1">
      <alignment horizontal="center" vertical="center" wrapText="1"/>
    </xf>
    <xf numFmtId="0" fontId="13" fillId="5" borderId="1" xfId="2" applyFont="1" applyFill="1" applyBorder="1" applyAlignment="1" applyProtection="1">
      <alignment vertical="center"/>
    </xf>
    <xf numFmtId="0" fontId="23" fillId="5" borderId="1" xfId="0" applyFont="1" applyFill="1" applyBorder="1" applyAlignment="1" applyProtection="1">
      <alignment vertical="center"/>
    </xf>
    <xf numFmtId="0" fontId="24" fillId="5" borderId="1" xfId="1" applyFont="1" applyFill="1" applyBorder="1" applyAlignment="1" applyProtection="1">
      <alignment horizontal="left" vertical="center" wrapText="1"/>
    </xf>
    <xf numFmtId="49" fontId="24" fillId="5" borderId="1" xfId="1" applyNumberFormat="1" applyFont="1" applyFill="1" applyBorder="1" applyAlignment="1" applyProtection="1">
      <alignment horizontal="center" vertical="center"/>
    </xf>
    <xf numFmtId="2" fontId="24" fillId="5" borderId="1" xfId="1" applyNumberFormat="1" applyFont="1" applyFill="1" applyBorder="1" applyAlignment="1" applyProtection="1">
      <alignment horizontal="center" vertical="center" wrapText="1"/>
    </xf>
    <xf numFmtId="2" fontId="24" fillId="5" borderId="21" xfId="1" applyNumberFormat="1" applyFont="1" applyFill="1" applyBorder="1" applyAlignment="1" applyProtection="1">
      <alignment horizontal="center" vertical="center" wrapText="1"/>
    </xf>
    <xf numFmtId="0" fontId="21" fillId="5" borderId="1" xfId="1" applyFont="1" applyFill="1" applyBorder="1" applyAlignment="1" applyProtection="1">
      <alignment horizontal="left" vertical="center" wrapText="1"/>
    </xf>
    <xf numFmtId="0" fontId="24" fillId="5" borderId="1" xfId="1" applyFont="1" applyFill="1" applyBorder="1" applyAlignment="1" applyProtection="1">
      <alignment horizontal="center" vertical="center" wrapText="1"/>
    </xf>
    <xf numFmtId="2" fontId="15" fillId="5" borderId="1" xfId="0" applyNumberFormat="1" applyFont="1" applyFill="1" applyBorder="1" applyAlignment="1" applyProtection="1">
      <alignment horizontal="right" vertical="center" wrapText="1"/>
    </xf>
    <xf numFmtId="0" fontId="12" fillId="5" borderId="1" xfId="3" applyFont="1" applyFill="1" applyBorder="1" applyAlignment="1" applyProtection="1">
      <alignment horizontal="left" vertical="center" wrapText="1"/>
    </xf>
    <xf numFmtId="0" fontId="12" fillId="5" borderId="1" xfId="3" applyFont="1" applyFill="1" applyBorder="1" applyAlignment="1" applyProtection="1">
      <alignment horizontal="center" vertical="center" wrapText="1"/>
    </xf>
    <xf numFmtId="0" fontId="25" fillId="5" borderId="1" xfId="3" applyFont="1" applyFill="1" applyBorder="1" applyAlignment="1" applyProtection="1">
      <alignment horizontal="left" vertical="center" wrapText="1"/>
    </xf>
    <xf numFmtId="0" fontId="23" fillId="5" borderId="1" xfId="0" applyFont="1" applyFill="1" applyBorder="1" applyAlignment="1" applyProtection="1">
      <alignment horizontal="left" vertical="center"/>
    </xf>
    <xf numFmtId="0" fontId="13" fillId="5" borderId="1" xfId="2" applyFont="1" applyFill="1" applyBorder="1" applyAlignment="1" applyProtection="1">
      <alignment vertical="top" wrapText="1"/>
    </xf>
    <xf numFmtId="0" fontId="10" fillId="5" borderId="1" xfId="1" applyFont="1" applyFill="1" applyBorder="1" applyAlignment="1" applyProtection="1">
      <alignment horizontal="center" vertical="center"/>
    </xf>
    <xf numFmtId="0" fontId="12" fillId="5" borderId="1" xfId="5" applyFont="1" applyFill="1" applyBorder="1" applyAlignment="1" applyProtection="1">
      <alignment horizontal="left" vertical="center" wrapText="1"/>
    </xf>
    <xf numFmtId="0" fontId="12" fillId="5" borderId="1" xfId="5" applyFont="1" applyFill="1" applyBorder="1" applyAlignment="1" applyProtection="1">
      <alignment horizontal="center" vertical="center" wrapText="1"/>
    </xf>
    <xf numFmtId="2" fontId="12" fillId="5" borderId="1" xfId="5" applyNumberFormat="1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right" vertical="center" wrapText="1"/>
    </xf>
    <xf numFmtId="0" fontId="11" fillId="5" borderId="1" xfId="0" applyFont="1" applyFill="1" applyBorder="1" applyAlignment="1" applyProtection="1">
      <alignment vertical="center"/>
      <protection locked="0"/>
    </xf>
    <xf numFmtId="0" fontId="17" fillId="5" borderId="1" xfId="5" applyFont="1" applyFill="1" applyBorder="1" applyAlignment="1" applyProtection="1">
      <alignment horizontal="left" wrapText="1"/>
    </xf>
    <xf numFmtId="0" fontId="13" fillId="5" borderId="1" xfId="2" applyFont="1" applyFill="1" applyBorder="1" applyAlignment="1" applyProtection="1">
      <alignment vertical="center" wrapText="1"/>
    </xf>
    <xf numFmtId="0" fontId="11" fillId="5" borderId="1" xfId="0" applyFont="1" applyFill="1" applyBorder="1" applyAlignment="1" applyProtection="1"/>
    <xf numFmtId="0" fontId="21" fillId="5" borderId="1" xfId="3" applyFont="1" applyFill="1" applyBorder="1" applyAlignment="1" applyProtection="1">
      <alignment horizontal="left" vertical="center" wrapText="1"/>
    </xf>
    <xf numFmtId="0" fontId="11" fillId="5" borderId="1" xfId="0" applyFont="1" applyFill="1" applyBorder="1" applyAlignment="1" applyProtection="1">
      <alignment horizontal="right" wrapText="1"/>
      <protection locked="0"/>
    </xf>
    <xf numFmtId="0" fontId="11" fillId="5" borderId="1" xfId="0" applyFont="1" applyFill="1" applyBorder="1" applyAlignment="1" applyProtection="1">
      <alignment horizontal="right"/>
      <protection locked="0"/>
    </xf>
    <xf numFmtId="2" fontId="13" fillId="5" borderId="1" xfId="0" applyNumberFormat="1" applyFont="1" applyFill="1" applyBorder="1" applyAlignment="1" applyProtection="1">
      <alignment horizontal="right" wrapText="1"/>
    </xf>
    <xf numFmtId="0" fontId="11" fillId="5" borderId="1" xfId="0" applyFont="1" applyFill="1" applyBorder="1" applyAlignment="1" applyProtection="1">
      <alignment wrapText="1"/>
      <protection locked="0"/>
    </xf>
    <xf numFmtId="0" fontId="11" fillId="5" borderId="1" xfId="0" applyFont="1" applyFill="1" applyBorder="1" applyAlignment="1" applyProtection="1">
      <alignment horizontal="right" wrapText="1"/>
    </xf>
    <xf numFmtId="0" fontId="11" fillId="5" borderId="1" xfId="0" applyFont="1" applyFill="1" applyBorder="1" applyAlignment="1" applyProtection="1">
      <protection locked="0"/>
    </xf>
    <xf numFmtId="0" fontId="11" fillId="5" borderId="1" xfId="0" applyFont="1" applyFill="1" applyBorder="1" applyAlignment="1" applyProtection="1">
      <alignment horizontal="left"/>
    </xf>
    <xf numFmtId="0" fontId="17" fillId="5" borderId="1" xfId="3" applyFont="1" applyFill="1" applyBorder="1" applyAlignment="1" applyProtection="1">
      <alignment horizontal="center" vertical="center" wrapText="1"/>
    </xf>
    <xf numFmtId="0" fontId="17" fillId="5" borderId="1" xfId="1" applyFont="1" applyFill="1" applyBorder="1" applyAlignment="1" applyProtection="1">
      <alignment horizontal="left" wrapText="1"/>
    </xf>
    <xf numFmtId="0" fontId="20" fillId="5" borderId="1" xfId="1" applyFont="1" applyFill="1" applyBorder="1" applyAlignment="1" applyProtection="1">
      <alignment horizontal="left" vertical="center" wrapText="1"/>
    </xf>
    <xf numFmtId="0" fontId="10" fillId="5" borderId="1" xfId="1" applyFont="1" applyFill="1" applyBorder="1" applyAlignment="1" applyProtection="1">
      <alignment horizontal="center" vertical="center" wrapText="1"/>
    </xf>
    <xf numFmtId="2" fontId="13" fillId="5" borderId="1" xfId="0" applyNumberFormat="1" applyFont="1" applyFill="1" applyBorder="1" applyAlignment="1" applyProtection="1">
      <alignment horizontal="right" vertical="center" wrapText="1"/>
    </xf>
    <xf numFmtId="0" fontId="3" fillId="0" borderId="3" xfId="0" applyFont="1" applyBorder="1" applyAlignment="1" applyProtection="1"/>
    <xf numFmtId="0" fontId="3" fillId="0" borderId="4" xfId="0" applyFont="1" applyBorder="1" applyAlignment="1" applyProtection="1"/>
    <xf numFmtId="0" fontId="3" fillId="0" borderId="4" xfId="0" applyFont="1" applyBorder="1" applyAlignment="1" applyProtection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4 2" xfId="4"/>
    <cellStyle name="Обычный 5" xfId="5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U5" sqref="U5"/>
    </sheetView>
  </sheetViews>
  <sheetFormatPr defaultColWidth="9.109375" defaultRowHeight="13.2" x14ac:dyDescent="0.25"/>
  <cols>
    <col min="1" max="1" width="4.6640625" style="5" customWidth="1"/>
    <col min="2" max="2" width="5.33203125" style="5" customWidth="1"/>
    <col min="3" max="3" width="9.109375" style="6"/>
    <col min="4" max="4" width="11.5546875" style="6" customWidth="1"/>
    <col min="5" max="5" width="52.5546875" style="5" customWidth="1"/>
    <col min="6" max="6" width="9.33203125" style="5" customWidth="1"/>
    <col min="7" max="7" width="10" style="5" customWidth="1"/>
    <col min="8" max="8" width="7.5546875" style="5" customWidth="1"/>
    <col min="9" max="9" width="9.6640625" style="5" customWidth="1"/>
    <col min="10" max="10" width="8.109375" style="5" customWidth="1"/>
    <col min="11" max="11" width="10" style="5" customWidth="1"/>
    <col min="12" max="16384" width="9.109375" style="5"/>
  </cols>
  <sheetData>
    <row r="1" spans="1:12" ht="15" customHeight="1" x14ac:dyDescent="0.25">
      <c r="A1" s="6" t="s">
        <v>0</v>
      </c>
      <c r="C1" s="4" t="s">
        <v>167</v>
      </c>
      <c r="D1" s="4"/>
      <c r="E1" s="4"/>
      <c r="F1" s="7" t="s">
        <v>1</v>
      </c>
      <c r="G1" s="5" t="s">
        <v>2</v>
      </c>
      <c r="H1" s="3" t="s">
        <v>3</v>
      </c>
      <c r="I1" s="3"/>
      <c r="J1" s="3"/>
      <c r="K1" s="3"/>
    </row>
    <row r="2" spans="1:12" ht="18" customHeight="1" x14ac:dyDescent="0.25">
      <c r="A2" s="8" t="s">
        <v>4</v>
      </c>
      <c r="C2" s="5"/>
      <c r="G2" s="5" t="s">
        <v>5</v>
      </c>
      <c r="H2" s="3" t="s">
        <v>168</v>
      </c>
      <c r="I2" s="3"/>
      <c r="J2" s="3"/>
      <c r="K2" s="3"/>
    </row>
    <row r="3" spans="1:12" ht="17.25" customHeight="1" x14ac:dyDescent="0.25">
      <c r="A3" s="9" t="s">
        <v>6</v>
      </c>
      <c r="C3" s="5"/>
      <c r="D3" s="10"/>
      <c r="E3" s="11" t="s">
        <v>7</v>
      </c>
      <c r="G3" s="5" t="s">
        <v>8</v>
      </c>
      <c r="H3" s="12">
        <v>2</v>
      </c>
      <c r="I3" s="12">
        <v>10</v>
      </c>
      <c r="J3" s="13">
        <v>2025</v>
      </c>
      <c r="K3" s="14"/>
    </row>
    <row r="4" spans="1:12" x14ac:dyDescent="0.25">
      <c r="C4" s="5"/>
      <c r="D4" s="9"/>
      <c r="H4" s="15" t="s">
        <v>9</v>
      </c>
      <c r="I4" s="15" t="s">
        <v>10</v>
      </c>
      <c r="J4" s="15" t="s">
        <v>11</v>
      </c>
    </row>
    <row r="5" spans="1:12" ht="30.6" x14ac:dyDescent="0.25">
      <c r="A5" s="16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9" t="s">
        <v>22</v>
      </c>
      <c r="L5" s="18" t="s">
        <v>23</v>
      </c>
    </row>
    <row r="6" spans="1:12" ht="27.6" x14ac:dyDescent="0.3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 t="s">
        <v>27</v>
      </c>
      <c r="G6" s="26">
        <v>11.45</v>
      </c>
      <c r="H6" s="26">
        <v>12.46</v>
      </c>
      <c r="I6" s="26">
        <v>31.32</v>
      </c>
      <c r="J6" s="26">
        <v>289.95</v>
      </c>
      <c r="K6" s="27" t="s">
        <v>28</v>
      </c>
      <c r="L6" s="28">
        <v>74.77</v>
      </c>
    </row>
    <row r="7" spans="1:12" ht="14.4" x14ac:dyDescent="0.3">
      <c r="A7" s="29"/>
      <c r="B7" s="30"/>
      <c r="C7" s="31"/>
      <c r="D7" s="32" t="s">
        <v>29</v>
      </c>
      <c r="E7" s="33" t="s">
        <v>30</v>
      </c>
      <c r="F7" s="34">
        <v>60</v>
      </c>
      <c r="G7" s="35">
        <v>0.63719999999999999</v>
      </c>
      <c r="H7" s="35">
        <v>3.01</v>
      </c>
      <c r="I7" s="35">
        <v>5.1120000000000001</v>
      </c>
      <c r="J7" s="35">
        <v>50.91</v>
      </c>
      <c r="K7" s="27" t="s">
        <v>28</v>
      </c>
      <c r="L7" s="36"/>
    </row>
    <row r="8" spans="1:12" ht="124.8" x14ac:dyDescent="0.3">
      <c r="A8" s="29"/>
      <c r="B8" s="30"/>
      <c r="C8" s="31"/>
      <c r="D8" s="37" t="s">
        <v>31</v>
      </c>
      <c r="E8" s="38" t="s">
        <v>32</v>
      </c>
      <c r="F8" s="39">
        <v>200</v>
      </c>
      <c r="G8" s="40">
        <v>0.66200000000000003</v>
      </c>
      <c r="H8" s="40">
        <v>0.09</v>
      </c>
      <c r="I8" s="40">
        <v>22.033999999999999</v>
      </c>
      <c r="J8" s="41">
        <v>92.8</v>
      </c>
      <c r="K8" s="42" t="s">
        <v>33</v>
      </c>
      <c r="L8" s="36"/>
    </row>
    <row r="9" spans="1:12" ht="14.4" x14ac:dyDescent="0.3">
      <c r="A9" s="29"/>
      <c r="B9" s="30"/>
      <c r="C9" s="31"/>
      <c r="D9" s="37" t="s">
        <v>34</v>
      </c>
      <c r="E9" s="38" t="s">
        <v>35</v>
      </c>
      <c r="F9" s="43">
        <v>30</v>
      </c>
      <c r="G9" s="40">
        <v>1.98</v>
      </c>
      <c r="H9" s="40">
        <v>0.36</v>
      </c>
      <c r="I9" s="40">
        <v>11.88</v>
      </c>
      <c r="J9" s="43">
        <v>59.4</v>
      </c>
      <c r="K9" s="44" t="s">
        <v>36</v>
      </c>
      <c r="L9" s="36"/>
    </row>
    <row r="10" spans="1:12" ht="14.4" x14ac:dyDescent="0.3">
      <c r="A10" s="29"/>
      <c r="B10" s="30"/>
      <c r="C10" s="31"/>
      <c r="D10" s="37" t="s">
        <v>37</v>
      </c>
      <c r="E10" s="45"/>
      <c r="F10" s="36"/>
      <c r="G10" s="36"/>
      <c r="H10" s="36"/>
      <c r="I10" s="36"/>
      <c r="J10" s="36"/>
      <c r="K10" s="46"/>
      <c r="L10" s="36"/>
    </row>
    <row r="11" spans="1:12" ht="14.4" x14ac:dyDescent="0.3">
      <c r="A11" s="29"/>
      <c r="B11" s="30"/>
      <c r="C11" s="31"/>
      <c r="D11" s="32"/>
      <c r="E11" s="45"/>
      <c r="F11" s="36"/>
      <c r="G11" s="36"/>
      <c r="H11" s="36"/>
      <c r="I11" s="36"/>
      <c r="J11" s="36"/>
      <c r="K11" s="46"/>
      <c r="L11" s="36"/>
    </row>
    <row r="12" spans="1:12" ht="14.4" x14ac:dyDescent="0.3">
      <c r="A12" s="29"/>
      <c r="B12" s="30"/>
      <c r="C12" s="31"/>
      <c r="D12" s="32"/>
      <c r="E12" s="45"/>
      <c r="F12" s="36"/>
      <c r="G12" s="36"/>
      <c r="H12" s="36"/>
      <c r="I12" s="36"/>
      <c r="J12" s="36"/>
      <c r="K12" s="46"/>
      <c r="L12" s="36"/>
    </row>
    <row r="13" spans="1:12" ht="14.4" x14ac:dyDescent="0.3">
      <c r="A13" s="47"/>
      <c r="B13" s="48"/>
      <c r="C13" s="49"/>
      <c r="D13" s="50" t="s">
        <v>38</v>
      </c>
      <c r="E13" s="51"/>
      <c r="F13" s="52">
        <f>SUM(F6:F12)</f>
        <v>290</v>
      </c>
      <c r="G13" s="52">
        <f>SUM(G6:G12)</f>
        <v>14.729200000000001</v>
      </c>
      <c r="H13" s="52">
        <f>SUM(H6:H12)</f>
        <v>15.92</v>
      </c>
      <c r="I13" s="52">
        <f>SUM(I6:I12)</f>
        <v>70.346000000000004</v>
      </c>
      <c r="J13" s="52">
        <f>SUM(J6:J12)</f>
        <v>493.06</v>
      </c>
      <c r="K13" s="53"/>
      <c r="L13" s="52">
        <f>SUM(L6:L12)</f>
        <v>74.77</v>
      </c>
    </row>
    <row r="14" spans="1:12" ht="14.4" x14ac:dyDescent="0.3">
      <c r="A14" s="54">
        <f>A6</f>
        <v>1</v>
      </c>
      <c r="B14" s="55">
        <f>B6</f>
        <v>1</v>
      </c>
      <c r="C14" s="56" t="s">
        <v>39</v>
      </c>
      <c r="D14" s="37" t="s">
        <v>40</v>
      </c>
      <c r="E14" s="45"/>
      <c r="F14" s="36"/>
      <c r="G14" s="36"/>
      <c r="H14" s="36"/>
      <c r="I14" s="36"/>
      <c r="J14" s="36"/>
      <c r="K14" s="46"/>
      <c r="L14" s="36"/>
    </row>
    <row r="15" spans="1:12" ht="14.4" x14ac:dyDescent="0.3">
      <c r="A15" s="29"/>
      <c r="B15" s="30"/>
      <c r="C15" s="31"/>
      <c r="D15" s="37" t="s">
        <v>41</v>
      </c>
      <c r="E15" s="45"/>
      <c r="F15" s="36"/>
      <c r="G15" s="36"/>
      <c r="H15" s="36"/>
      <c r="I15" s="36"/>
      <c r="J15" s="36"/>
      <c r="K15" s="46"/>
      <c r="L15" s="36"/>
    </row>
    <row r="16" spans="1:12" ht="14.4" x14ac:dyDescent="0.3">
      <c r="A16" s="29"/>
      <c r="B16" s="30"/>
      <c r="C16" s="31"/>
      <c r="D16" s="37" t="s">
        <v>42</v>
      </c>
      <c r="E16" s="45"/>
      <c r="F16" s="36"/>
      <c r="G16" s="36"/>
      <c r="H16" s="36"/>
      <c r="I16" s="36"/>
      <c r="J16" s="36"/>
      <c r="K16" s="46"/>
      <c r="L16" s="36"/>
    </row>
    <row r="17" spans="1:12" ht="27.6" x14ac:dyDescent="0.3">
      <c r="A17" s="29"/>
      <c r="B17" s="30"/>
      <c r="C17" s="31"/>
      <c r="D17" s="57" t="s">
        <v>25</v>
      </c>
      <c r="E17" s="58" t="s">
        <v>43</v>
      </c>
      <c r="F17" s="59" t="s">
        <v>44</v>
      </c>
      <c r="G17" s="60">
        <v>5.65</v>
      </c>
      <c r="H17" s="60">
        <v>6.1</v>
      </c>
      <c r="I17" s="60">
        <v>11.62</v>
      </c>
      <c r="J17" s="60">
        <v>132.55000000000001</v>
      </c>
      <c r="K17" s="61" t="s">
        <v>45</v>
      </c>
      <c r="L17" s="36">
        <v>27.14</v>
      </c>
    </row>
    <row r="18" spans="1:12" ht="14.4" x14ac:dyDescent="0.3">
      <c r="A18" s="29"/>
      <c r="B18" s="30"/>
      <c r="C18" s="31"/>
      <c r="D18" s="62" t="s">
        <v>31</v>
      </c>
      <c r="E18" s="63" t="s">
        <v>46</v>
      </c>
      <c r="F18" s="59">
        <v>200</v>
      </c>
      <c r="G18" s="60">
        <v>0.67800000000000005</v>
      </c>
      <c r="H18" s="60">
        <v>0.27800000000000002</v>
      </c>
      <c r="I18" s="60">
        <v>10.78</v>
      </c>
      <c r="J18" s="60">
        <v>48.2</v>
      </c>
      <c r="K18" s="61" t="s">
        <v>47</v>
      </c>
      <c r="L18" s="36"/>
    </row>
    <row r="19" spans="1:12" ht="39.6" x14ac:dyDescent="0.3">
      <c r="A19" s="29"/>
      <c r="B19" s="30"/>
      <c r="C19" s="31"/>
      <c r="D19" s="64" t="s">
        <v>48</v>
      </c>
      <c r="E19" s="65" t="s">
        <v>49</v>
      </c>
      <c r="F19" s="59">
        <v>30</v>
      </c>
      <c r="G19" s="60">
        <v>1.98</v>
      </c>
      <c r="H19" s="60">
        <v>0.36</v>
      </c>
      <c r="I19" s="60">
        <v>11.88</v>
      </c>
      <c r="J19" s="60">
        <v>59.4</v>
      </c>
      <c r="K19" s="66" t="s">
        <v>50</v>
      </c>
      <c r="L19" s="36"/>
    </row>
    <row r="20" spans="1:12" ht="28.2" x14ac:dyDescent="0.3">
      <c r="A20" s="29"/>
      <c r="B20" s="30"/>
      <c r="C20" s="31"/>
      <c r="D20" s="67" t="s">
        <v>51</v>
      </c>
      <c r="E20" s="45"/>
      <c r="F20" s="36"/>
      <c r="G20" s="36"/>
      <c r="H20" s="36"/>
      <c r="I20" s="36"/>
      <c r="J20" s="36"/>
      <c r="K20" s="46"/>
      <c r="L20" s="36"/>
    </row>
    <row r="21" spans="1:12" ht="14.4" x14ac:dyDescent="0.3">
      <c r="A21" s="29"/>
      <c r="B21" s="30"/>
      <c r="C21" s="31"/>
      <c r="D21" s="32"/>
      <c r="E21" s="45"/>
      <c r="F21" s="36"/>
      <c r="G21" s="36"/>
      <c r="H21" s="36"/>
      <c r="I21" s="36"/>
      <c r="J21" s="36"/>
      <c r="K21" s="46"/>
      <c r="L21" s="36"/>
    </row>
    <row r="22" spans="1:12" ht="14.4" x14ac:dyDescent="0.3">
      <c r="A22" s="29"/>
      <c r="B22" s="30"/>
      <c r="C22" s="31"/>
      <c r="D22" s="32"/>
      <c r="E22" s="45"/>
      <c r="F22" s="36"/>
      <c r="G22" s="36"/>
      <c r="H22" s="36"/>
      <c r="I22" s="36"/>
      <c r="J22" s="36"/>
      <c r="K22" s="46"/>
      <c r="L22" s="36"/>
    </row>
    <row r="23" spans="1:12" ht="14.4" x14ac:dyDescent="0.3">
      <c r="A23" s="47"/>
      <c r="B23" s="48"/>
      <c r="C23" s="49"/>
      <c r="D23" s="50" t="s">
        <v>38</v>
      </c>
      <c r="E23" s="51"/>
      <c r="F23" s="52">
        <f>SUM(F14:F22)</f>
        <v>230</v>
      </c>
      <c r="G23" s="52">
        <f>SUM(G14:G22)</f>
        <v>8.3079999999999998</v>
      </c>
      <c r="H23" s="52">
        <f>SUM(H14:H22)</f>
        <v>6.7380000000000004</v>
      </c>
      <c r="I23" s="52">
        <f>SUM(I14:I22)</f>
        <v>34.28</v>
      </c>
      <c r="J23" s="52">
        <f>SUM(J14:J22)</f>
        <v>240.15</v>
      </c>
      <c r="K23" s="53"/>
      <c r="L23" s="52">
        <f>SUM(L14:L22)</f>
        <v>27.14</v>
      </c>
    </row>
    <row r="24" spans="1:12" ht="15.75" customHeight="1" x14ac:dyDescent="0.25">
      <c r="A24" s="68">
        <f>A6</f>
        <v>1</v>
      </c>
      <c r="B24" s="69">
        <f>B6</f>
        <v>1</v>
      </c>
      <c r="C24" s="2" t="s">
        <v>52</v>
      </c>
      <c r="D24" s="2"/>
      <c r="E24" s="70"/>
      <c r="F24" s="71">
        <f>F13+F23</f>
        <v>520</v>
      </c>
      <c r="G24" s="71">
        <f>G13+G23</f>
        <v>23.037199999999999</v>
      </c>
      <c r="H24" s="71">
        <f>H13+H23</f>
        <v>22.658000000000001</v>
      </c>
      <c r="I24" s="71">
        <f>I13+I23</f>
        <v>104.626</v>
      </c>
      <c r="J24" s="71">
        <f>J13+J23</f>
        <v>733.21</v>
      </c>
      <c r="K24" s="71"/>
      <c r="L24" s="71">
        <f>L13+L23</f>
        <v>101.91</v>
      </c>
    </row>
    <row r="25" spans="1:12" ht="27.6" x14ac:dyDescent="0.3">
      <c r="A25" s="72">
        <v>1</v>
      </c>
      <c r="B25" s="30">
        <v>2</v>
      </c>
      <c r="C25" s="22" t="s">
        <v>24</v>
      </c>
      <c r="D25" s="73" t="s">
        <v>25</v>
      </c>
      <c r="E25" s="74" t="s">
        <v>53</v>
      </c>
      <c r="F25" s="75" t="s">
        <v>54</v>
      </c>
      <c r="G25" s="26">
        <v>10.55</v>
      </c>
      <c r="H25" s="26">
        <v>11.85</v>
      </c>
      <c r="I25" s="26">
        <v>39.4</v>
      </c>
      <c r="J25" s="26">
        <v>324.45</v>
      </c>
      <c r="K25" s="76" t="s">
        <v>28</v>
      </c>
      <c r="L25" s="28">
        <v>74.77</v>
      </c>
    </row>
    <row r="26" spans="1:12" ht="14.4" x14ac:dyDescent="0.3">
      <c r="A26" s="72"/>
      <c r="B26" s="30"/>
      <c r="C26" s="31"/>
      <c r="D26" s="73" t="s">
        <v>55</v>
      </c>
      <c r="E26" s="77"/>
      <c r="F26" s="78"/>
      <c r="G26" s="40"/>
      <c r="H26" s="40"/>
      <c r="I26" s="40"/>
      <c r="J26" s="78"/>
      <c r="K26" s="77"/>
      <c r="L26" s="36"/>
    </row>
    <row r="27" spans="1:12" ht="14.4" x14ac:dyDescent="0.3">
      <c r="A27" s="72"/>
      <c r="B27" s="30"/>
      <c r="C27" s="31"/>
      <c r="D27" s="73" t="s">
        <v>56</v>
      </c>
      <c r="E27" s="79"/>
      <c r="F27" s="80"/>
      <c r="G27" s="40"/>
      <c r="H27" s="40"/>
      <c r="I27" s="40"/>
      <c r="J27" s="40"/>
      <c r="K27" s="81"/>
      <c r="L27" s="36"/>
    </row>
    <row r="28" spans="1:12" ht="36" x14ac:dyDescent="0.3">
      <c r="A28" s="72"/>
      <c r="B28" s="30"/>
      <c r="C28" s="31"/>
      <c r="D28" s="73" t="s">
        <v>37</v>
      </c>
      <c r="E28" s="82" t="s">
        <v>57</v>
      </c>
      <c r="F28" s="80">
        <v>100</v>
      </c>
      <c r="G28" s="83">
        <v>0.4</v>
      </c>
      <c r="H28" s="83">
        <v>0.4</v>
      </c>
      <c r="I28" s="83">
        <v>9.8000000000000007</v>
      </c>
      <c r="J28" s="78">
        <v>47</v>
      </c>
      <c r="K28" s="84" t="s">
        <v>58</v>
      </c>
      <c r="L28" s="36"/>
    </row>
    <row r="29" spans="1:12" ht="84.6" x14ac:dyDescent="0.3">
      <c r="A29" s="72"/>
      <c r="B29" s="30"/>
      <c r="C29" s="31"/>
      <c r="D29" s="73" t="s">
        <v>31</v>
      </c>
      <c r="E29" s="85" t="s">
        <v>59</v>
      </c>
      <c r="F29" s="86">
        <v>200</v>
      </c>
      <c r="G29" s="87">
        <v>3.1659999999999999</v>
      </c>
      <c r="H29" s="87">
        <v>2.6779999999999999</v>
      </c>
      <c r="I29" s="87">
        <v>6</v>
      </c>
      <c r="J29" s="87">
        <v>60.7</v>
      </c>
      <c r="K29" s="88" t="s">
        <v>60</v>
      </c>
      <c r="L29" s="36"/>
    </row>
    <row r="30" spans="1:12" ht="14.4" x14ac:dyDescent="0.3">
      <c r="A30" s="72"/>
      <c r="B30" s="30"/>
      <c r="C30" s="31"/>
      <c r="D30" s="73" t="s">
        <v>61</v>
      </c>
      <c r="E30" s="77" t="s">
        <v>35</v>
      </c>
      <c r="F30" s="89">
        <v>30</v>
      </c>
      <c r="G30" s="83">
        <v>1.98</v>
      </c>
      <c r="H30" s="83">
        <v>0.36</v>
      </c>
      <c r="I30" s="83">
        <v>11.88</v>
      </c>
      <c r="J30" s="89">
        <v>59.4</v>
      </c>
      <c r="K30" s="73" t="s">
        <v>36</v>
      </c>
      <c r="L30" s="36"/>
    </row>
    <row r="31" spans="1:12" ht="14.4" x14ac:dyDescent="0.3">
      <c r="A31" s="72"/>
      <c r="B31" s="30"/>
      <c r="C31" s="31"/>
      <c r="D31" s="73" t="s">
        <v>62</v>
      </c>
      <c r="E31" s="45"/>
      <c r="F31" s="36"/>
      <c r="G31" s="36"/>
      <c r="H31" s="36"/>
      <c r="I31" s="36"/>
      <c r="J31" s="89"/>
      <c r="K31" s="46"/>
      <c r="L31" s="36"/>
    </row>
    <row r="32" spans="1:12" ht="14.4" x14ac:dyDescent="0.3">
      <c r="A32" s="90"/>
      <c r="B32" s="48"/>
      <c r="C32" s="49"/>
      <c r="D32" s="50" t="s">
        <v>38</v>
      </c>
      <c r="E32" s="51"/>
      <c r="F32" s="52">
        <f>SUM(F25:F31)</f>
        <v>330</v>
      </c>
      <c r="G32" s="52">
        <f>SUM(G25:G31)</f>
        <v>16.096</v>
      </c>
      <c r="H32" s="52">
        <f>SUM(H25:H31)</f>
        <v>15.288</v>
      </c>
      <c r="I32" s="52">
        <f>SUM(I25:I31)</f>
        <v>67.08</v>
      </c>
      <c r="J32" s="52">
        <f>SUM(J25:J31)</f>
        <v>491.54999999999995</v>
      </c>
      <c r="K32" s="53"/>
      <c r="L32" s="52">
        <f>SUM(L25:L31)</f>
        <v>74.77</v>
      </c>
    </row>
    <row r="33" spans="1:12" ht="14.4" x14ac:dyDescent="0.3">
      <c r="A33" s="55">
        <f>A25</f>
        <v>1</v>
      </c>
      <c r="B33" s="55">
        <f>B25</f>
        <v>2</v>
      </c>
      <c r="C33" s="56" t="s">
        <v>39</v>
      </c>
      <c r="D33" s="37" t="s">
        <v>40</v>
      </c>
      <c r="E33" s="45"/>
      <c r="F33" s="36"/>
      <c r="G33" s="36"/>
      <c r="H33" s="36"/>
      <c r="I33" s="36"/>
      <c r="J33" s="36"/>
      <c r="K33" s="46"/>
      <c r="L33" s="36"/>
    </row>
    <row r="34" spans="1:12" ht="27.6" x14ac:dyDescent="0.3">
      <c r="A34" s="72"/>
      <c r="B34" s="30"/>
      <c r="C34" s="31"/>
      <c r="D34" s="73" t="s">
        <v>25</v>
      </c>
      <c r="E34" s="91" t="s">
        <v>63</v>
      </c>
      <c r="F34" s="59" t="s">
        <v>64</v>
      </c>
      <c r="G34" s="60">
        <v>3.9272</v>
      </c>
      <c r="H34" s="60">
        <v>6.8422999999999998</v>
      </c>
      <c r="I34" s="60">
        <v>11.186999999999999</v>
      </c>
      <c r="J34" s="60">
        <v>131.46</v>
      </c>
      <c r="K34" s="91" t="s">
        <v>65</v>
      </c>
      <c r="L34" s="36"/>
    </row>
    <row r="35" spans="1:12" ht="27.6" x14ac:dyDescent="0.3">
      <c r="A35" s="72"/>
      <c r="B35" s="30"/>
      <c r="C35" s="31"/>
      <c r="D35" s="73" t="s">
        <v>31</v>
      </c>
      <c r="E35" s="63" t="s">
        <v>66</v>
      </c>
      <c r="F35" s="59">
        <v>200</v>
      </c>
      <c r="G35" s="60">
        <v>0.66</v>
      </c>
      <c r="H35" s="60">
        <v>0.09</v>
      </c>
      <c r="I35" s="60">
        <v>12.03</v>
      </c>
      <c r="J35" s="60">
        <v>92.9</v>
      </c>
      <c r="K35" s="91" t="s">
        <v>67</v>
      </c>
      <c r="L35" s="36">
        <v>27.14</v>
      </c>
    </row>
    <row r="36" spans="1:12" ht="41.4" x14ac:dyDescent="0.3">
      <c r="A36" s="72"/>
      <c r="B36" s="30"/>
      <c r="C36" s="31"/>
      <c r="D36" s="73" t="s">
        <v>48</v>
      </c>
      <c r="E36" s="63" t="s">
        <v>49</v>
      </c>
      <c r="F36" s="59">
        <v>30</v>
      </c>
      <c r="G36" s="60">
        <v>1.98</v>
      </c>
      <c r="H36" s="60">
        <v>0.36</v>
      </c>
      <c r="I36" s="60">
        <v>11.88</v>
      </c>
      <c r="J36" s="60">
        <v>59.4</v>
      </c>
      <c r="K36" s="91" t="s">
        <v>68</v>
      </c>
      <c r="L36" s="36"/>
    </row>
    <row r="37" spans="1:12" ht="14.4" x14ac:dyDescent="0.3">
      <c r="A37" s="72"/>
      <c r="B37" s="30"/>
      <c r="C37" s="31"/>
      <c r="D37" s="37"/>
      <c r="E37" s="45"/>
      <c r="F37" s="36"/>
      <c r="G37" s="36"/>
      <c r="H37" s="36"/>
      <c r="I37" s="36"/>
      <c r="J37" s="36"/>
      <c r="K37" s="46"/>
      <c r="L37" s="36"/>
    </row>
    <row r="38" spans="1:12" ht="14.4" x14ac:dyDescent="0.3">
      <c r="A38" s="72"/>
      <c r="B38" s="30"/>
      <c r="C38" s="31"/>
      <c r="D38" s="37"/>
      <c r="E38" s="45"/>
      <c r="F38" s="36"/>
      <c r="G38" s="36"/>
      <c r="H38" s="36"/>
      <c r="I38" s="36"/>
      <c r="J38" s="36"/>
      <c r="K38" s="46"/>
      <c r="L38" s="36"/>
    </row>
    <row r="39" spans="1:12" ht="14.4" x14ac:dyDescent="0.3">
      <c r="A39" s="72"/>
      <c r="B39" s="30"/>
      <c r="C39" s="31"/>
      <c r="D39" s="37"/>
      <c r="E39" s="45"/>
      <c r="F39" s="36"/>
      <c r="G39" s="36"/>
      <c r="H39" s="36"/>
      <c r="I39" s="36"/>
      <c r="J39" s="36"/>
      <c r="K39" s="46"/>
      <c r="L39" s="36"/>
    </row>
    <row r="40" spans="1:12" ht="14.4" x14ac:dyDescent="0.3">
      <c r="A40" s="72"/>
      <c r="B40" s="30"/>
      <c r="C40" s="31"/>
      <c r="D40" s="32"/>
      <c r="E40" s="45"/>
      <c r="F40" s="36"/>
      <c r="G40" s="36"/>
      <c r="H40" s="36"/>
      <c r="I40" s="36"/>
      <c r="J40" s="36"/>
      <c r="K40" s="46"/>
      <c r="L40" s="36"/>
    </row>
    <row r="41" spans="1:12" ht="14.4" x14ac:dyDescent="0.3">
      <c r="A41" s="72"/>
      <c r="B41" s="30"/>
      <c r="C41" s="31"/>
      <c r="D41" s="32"/>
      <c r="E41" s="45"/>
      <c r="F41" s="36"/>
      <c r="G41" s="36"/>
      <c r="H41" s="36"/>
      <c r="I41" s="36"/>
      <c r="J41" s="36"/>
      <c r="K41" s="46"/>
      <c r="L41" s="36"/>
    </row>
    <row r="42" spans="1:12" ht="14.4" x14ac:dyDescent="0.3">
      <c r="A42" s="90"/>
      <c r="B42" s="48"/>
      <c r="C42" s="49"/>
      <c r="D42" s="50" t="s">
        <v>38</v>
      </c>
      <c r="E42" s="51"/>
      <c r="F42" s="52">
        <f>SUM(F33:F41)</f>
        <v>230</v>
      </c>
      <c r="G42" s="52">
        <f>SUM(G33:G41)</f>
        <v>6.5671999999999997</v>
      </c>
      <c r="H42" s="52">
        <f>SUM(H33:H41)</f>
        <v>7.2923</v>
      </c>
      <c r="I42" s="52">
        <f>SUM(I33:I41)</f>
        <v>35.097000000000001</v>
      </c>
      <c r="J42" s="52">
        <f>SUM(J33:J41)</f>
        <v>283.76</v>
      </c>
      <c r="K42" s="53"/>
      <c r="L42" s="52">
        <f>SUM(L33:L41)</f>
        <v>27.14</v>
      </c>
    </row>
    <row r="43" spans="1:12" ht="15.75" customHeight="1" x14ac:dyDescent="0.25">
      <c r="A43" s="92">
        <f>A25</f>
        <v>1</v>
      </c>
      <c r="B43" s="92">
        <f>B25</f>
        <v>2</v>
      </c>
      <c r="C43" s="2" t="s">
        <v>52</v>
      </c>
      <c r="D43" s="2"/>
      <c r="E43" s="70"/>
      <c r="F43" s="71">
        <f>F32+F42</f>
        <v>560</v>
      </c>
      <c r="G43" s="71">
        <f>G32+G42</f>
        <v>22.6632</v>
      </c>
      <c r="H43" s="71">
        <f>H32+H42</f>
        <v>22.580300000000001</v>
      </c>
      <c r="I43" s="71">
        <f>I32+I42</f>
        <v>102.17699999999999</v>
      </c>
      <c r="J43" s="71">
        <f>J32+J42</f>
        <v>775.31</v>
      </c>
      <c r="K43" s="71"/>
      <c r="L43" s="71">
        <f>L32+L42</f>
        <v>101.91</v>
      </c>
    </row>
    <row r="44" spans="1:12" ht="84" x14ac:dyDescent="0.3">
      <c r="A44" s="20">
        <v>1</v>
      </c>
      <c r="B44" s="21">
        <v>3</v>
      </c>
      <c r="C44" s="22" t="s">
        <v>24</v>
      </c>
      <c r="D44" s="62" t="s">
        <v>25</v>
      </c>
      <c r="E44" s="93" t="s">
        <v>69</v>
      </c>
      <c r="F44" s="94" t="s">
        <v>70</v>
      </c>
      <c r="G44" s="95">
        <v>10.39</v>
      </c>
      <c r="H44" s="95">
        <v>14.79</v>
      </c>
      <c r="I44" s="95">
        <v>10.3</v>
      </c>
      <c r="J44" s="96">
        <v>221</v>
      </c>
      <c r="K44" s="97" t="s">
        <v>71</v>
      </c>
      <c r="L44" s="28">
        <v>74.77</v>
      </c>
    </row>
    <row r="45" spans="1:12" ht="84.6" x14ac:dyDescent="0.3">
      <c r="A45" s="29"/>
      <c r="B45" s="30"/>
      <c r="C45" s="31"/>
      <c r="D45" s="62" t="s">
        <v>55</v>
      </c>
      <c r="E45" s="93" t="s">
        <v>72</v>
      </c>
      <c r="F45" s="96">
        <v>150</v>
      </c>
      <c r="G45" s="98">
        <v>3.77</v>
      </c>
      <c r="H45" s="98">
        <v>2.29</v>
      </c>
      <c r="I45" s="98">
        <v>39.72</v>
      </c>
      <c r="J45" s="96">
        <v>214</v>
      </c>
      <c r="K45" s="99" t="s">
        <v>73</v>
      </c>
      <c r="L45" s="36"/>
    </row>
    <row r="46" spans="1:12" ht="14.4" x14ac:dyDescent="0.3">
      <c r="A46" s="29"/>
      <c r="B46" s="30"/>
      <c r="C46" s="31"/>
      <c r="D46" s="62" t="s">
        <v>56</v>
      </c>
      <c r="E46" s="100"/>
      <c r="F46" s="101"/>
      <c r="G46" s="96"/>
      <c r="H46" s="96"/>
      <c r="I46" s="96"/>
      <c r="J46" s="96"/>
      <c r="K46" s="102"/>
      <c r="L46" s="36"/>
    </row>
    <row r="47" spans="1:12" ht="84" x14ac:dyDescent="0.3">
      <c r="A47" s="29"/>
      <c r="B47" s="30"/>
      <c r="C47" s="31"/>
      <c r="D47" s="62"/>
      <c r="E47" s="93" t="s">
        <v>74</v>
      </c>
      <c r="F47" s="101">
        <v>10</v>
      </c>
      <c r="G47" s="95">
        <v>2.63</v>
      </c>
      <c r="H47" s="95">
        <v>2.66</v>
      </c>
      <c r="I47" s="95">
        <v>0</v>
      </c>
      <c r="J47" s="96">
        <v>34.33</v>
      </c>
      <c r="K47" s="97" t="s">
        <v>75</v>
      </c>
      <c r="L47" s="36"/>
    </row>
    <row r="48" spans="1:12" ht="84" x14ac:dyDescent="0.3">
      <c r="A48" s="29"/>
      <c r="B48" s="30"/>
      <c r="C48" s="31"/>
      <c r="D48" s="62" t="s">
        <v>31</v>
      </c>
      <c r="E48" s="93" t="s">
        <v>76</v>
      </c>
      <c r="F48" s="103" t="s">
        <v>77</v>
      </c>
      <c r="G48" s="95">
        <v>0.112</v>
      </c>
      <c r="H48" s="95">
        <v>1.7999999999999999E-2</v>
      </c>
      <c r="I48" s="95">
        <v>10.15</v>
      </c>
      <c r="J48" s="104">
        <v>41.32</v>
      </c>
      <c r="K48" s="97" t="s">
        <v>78</v>
      </c>
      <c r="L48" s="36">
        <v>27.14</v>
      </c>
    </row>
    <row r="49" spans="1:12" ht="14.4" x14ac:dyDescent="0.3">
      <c r="A49" s="29"/>
      <c r="B49" s="30"/>
      <c r="C49" s="31"/>
      <c r="D49" s="64"/>
      <c r="E49" s="93"/>
      <c r="F49" s="105"/>
      <c r="G49" s="95"/>
      <c r="H49" s="95"/>
      <c r="I49" s="95"/>
      <c r="J49" s="105"/>
      <c r="K49" s="97"/>
      <c r="L49" s="36"/>
    </row>
    <row r="50" spans="1:12" ht="96" x14ac:dyDescent="0.3">
      <c r="A50" s="29"/>
      <c r="B50" s="30"/>
      <c r="C50" s="31"/>
      <c r="D50" s="64" t="s">
        <v>79</v>
      </c>
      <c r="E50" s="93" t="s">
        <v>35</v>
      </c>
      <c r="F50" s="105">
        <v>50</v>
      </c>
      <c r="G50" s="98">
        <v>3.3</v>
      </c>
      <c r="H50" s="98">
        <v>0.6</v>
      </c>
      <c r="I50" s="98">
        <v>19.8</v>
      </c>
      <c r="J50" s="105">
        <v>99</v>
      </c>
      <c r="K50" s="97" t="s">
        <v>36</v>
      </c>
      <c r="L50" s="36"/>
    </row>
    <row r="51" spans="1:12" ht="14.4" x14ac:dyDescent="0.3">
      <c r="A51" s="47"/>
      <c r="B51" s="48"/>
      <c r="C51" s="49"/>
      <c r="D51" s="50" t="s">
        <v>38</v>
      </c>
      <c r="E51" s="51"/>
      <c r="F51" s="52">
        <f>SUM(F44:F50)</f>
        <v>210</v>
      </c>
      <c r="G51" s="52">
        <f>SUM(G44:G50)</f>
        <v>20.201999999999998</v>
      </c>
      <c r="H51" s="52">
        <f>SUM(H44:H50)</f>
        <v>20.358000000000001</v>
      </c>
      <c r="I51" s="52">
        <f>SUM(I44:I50)</f>
        <v>79.97</v>
      </c>
      <c r="J51" s="52">
        <f>SUM(J44:J50)</f>
        <v>609.65</v>
      </c>
      <c r="K51" s="53"/>
      <c r="L51" s="52">
        <f>SUM(L44:L50)</f>
        <v>101.91</v>
      </c>
    </row>
    <row r="52" spans="1:12" ht="14.4" x14ac:dyDescent="0.3">
      <c r="A52" s="54">
        <f>A44</f>
        <v>1</v>
      </c>
      <c r="B52" s="55">
        <f>B44</f>
        <v>3</v>
      </c>
      <c r="C52" s="56" t="s">
        <v>39</v>
      </c>
      <c r="D52" s="37" t="s">
        <v>40</v>
      </c>
      <c r="E52" s="45"/>
      <c r="F52" s="36"/>
      <c r="G52" s="36"/>
      <c r="H52" s="36"/>
      <c r="I52" s="36"/>
      <c r="J52" s="36"/>
      <c r="K52" s="46"/>
      <c r="L52" s="36"/>
    </row>
    <row r="53" spans="1:12" ht="14.4" x14ac:dyDescent="0.3">
      <c r="A53" s="29"/>
      <c r="B53" s="30"/>
      <c r="C53" s="31"/>
      <c r="D53" s="37" t="s">
        <v>41</v>
      </c>
      <c r="E53" s="45"/>
      <c r="F53" s="36"/>
      <c r="G53" s="36"/>
      <c r="H53" s="36"/>
      <c r="I53" s="36"/>
      <c r="J53" s="36"/>
      <c r="K53" s="46"/>
      <c r="L53" s="36"/>
    </row>
    <row r="54" spans="1:12" ht="14.4" x14ac:dyDescent="0.3">
      <c r="A54" s="29"/>
      <c r="B54" s="30"/>
      <c r="C54" s="31"/>
      <c r="D54" s="37" t="s">
        <v>42</v>
      </c>
      <c r="E54" s="45"/>
      <c r="F54" s="36"/>
      <c r="G54" s="36"/>
      <c r="H54" s="36"/>
      <c r="I54" s="36"/>
      <c r="J54" s="36"/>
      <c r="K54" s="46"/>
      <c r="L54" s="36"/>
    </row>
    <row r="55" spans="1:12" ht="27.6" x14ac:dyDescent="0.3">
      <c r="A55" s="29"/>
      <c r="B55" s="30"/>
      <c r="C55" s="31"/>
      <c r="D55" s="106" t="s">
        <v>25</v>
      </c>
      <c r="E55" s="91" t="s">
        <v>80</v>
      </c>
      <c r="F55" s="65" t="s">
        <v>64</v>
      </c>
      <c r="G55" s="98">
        <v>3.5114999999999998</v>
      </c>
      <c r="H55" s="98">
        <v>7.1619999999999999</v>
      </c>
      <c r="I55" s="98">
        <v>12.956</v>
      </c>
      <c r="J55" s="107">
        <v>135.94999999999999</v>
      </c>
      <c r="K55" s="46"/>
      <c r="L55" s="36"/>
    </row>
    <row r="56" spans="1:12" ht="14.4" x14ac:dyDescent="0.3">
      <c r="A56" s="29"/>
      <c r="B56" s="30"/>
      <c r="C56" s="31"/>
      <c r="D56" s="106" t="s">
        <v>31</v>
      </c>
      <c r="E56" s="65" t="s">
        <v>81</v>
      </c>
      <c r="F56" s="65">
        <v>200</v>
      </c>
      <c r="G56" s="98">
        <v>0.253</v>
      </c>
      <c r="H56" s="98">
        <v>0.11799999999999999</v>
      </c>
      <c r="I56" s="98">
        <v>28.864999999999998</v>
      </c>
      <c r="J56" s="107">
        <v>118.4</v>
      </c>
      <c r="K56" s="46"/>
      <c r="L56" s="36"/>
    </row>
    <row r="57" spans="1:12" ht="14.4" x14ac:dyDescent="0.3">
      <c r="A57" s="29"/>
      <c r="B57" s="30"/>
      <c r="C57" s="31"/>
      <c r="D57" s="73" t="s">
        <v>48</v>
      </c>
      <c r="E57" s="63" t="s">
        <v>82</v>
      </c>
      <c r="F57" s="65" t="s">
        <v>83</v>
      </c>
      <c r="G57" s="98">
        <v>7.0000000000000007E-2</v>
      </c>
      <c r="H57" s="98">
        <v>0.02</v>
      </c>
      <c r="I57" s="98">
        <v>10</v>
      </c>
      <c r="J57" s="107">
        <v>40</v>
      </c>
      <c r="K57" s="46"/>
      <c r="L57" s="36"/>
    </row>
    <row r="58" spans="1:12" ht="14.4" x14ac:dyDescent="0.3">
      <c r="A58" s="29"/>
      <c r="B58" s="30"/>
      <c r="C58" s="31"/>
      <c r="D58" s="37" t="s">
        <v>84</v>
      </c>
      <c r="E58" s="65" t="s">
        <v>49</v>
      </c>
      <c r="F58" s="65">
        <v>30</v>
      </c>
      <c r="G58" s="98">
        <v>1.98</v>
      </c>
      <c r="H58" s="98">
        <v>0.36</v>
      </c>
      <c r="I58" s="98">
        <v>11.88</v>
      </c>
      <c r="J58" s="107">
        <v>59.4</v>
      </c>
      <c r="K58" s="46"/>
      <c r="L58" s="36"/>
    </row>
    <row r="59" spans="1:12" ht="14.4" x14ac:dyDescent="0.3">
      <c r="A59" s="29"/>
      <c r="B59" s="30"/>
      <c r="C59" s="31"/>
      <c r="D59" s="32"/>
      <c r="E59" s="45"/>
      <c r="F59" s="36"/>
      <c r="G59" s="36"/>
      <c r="H59" s="36"/>
      <c r="I59" s="36"/>
      <c r="J59" s="36"/>
      <c r="K59" s="46"/>
      <c r="L59" s="36"/>
    </row>
    <row r="60" spans="1:12" ht="14.4" x14ac:dyDescent="0.3">
      <c r="A60" s="29"/>
      <c r="B60" s="30"/>
      <c r="C60" s="31"/>
      <c r="D60" s="32"/>
      <c r="E60" s="45"/>
      <c r="F60" s="36"/>
      <c r="G60" s="36"/>
      <c r="H60" s="36"/>
      <c r="I60" s="36"/>
      <c r="J60" s="36"/>
      <c r="K60" s="46"/>
      <c r="L60" s="36"/>
    </row>
    <row r="61" spans="1:12" ht="14.4" x14ac:dyDescent="0.3">
      <c r="A61" s="47"/>
      <c r="B61" s="48"/>
      <c r="C61" s="49"/>
      <c r="D61" s="50" t="s">
        <v>38</v>
      </c>
      <c r="E61" s="51"/>
      <c r="F61" s="52">
        <f>SUM(F52:F60)</f>
        <v>230</v>
      </c>
      <c r="G61" s="52">
        <f>SUM(G52:G60)</f>
        <v>5.8144999999999998</v>
      </c>
      <c r="H61" s="52">
        <f>SUM(H52:H60)</f>
        <v>7.66</v>
      </c>
      <c r="I61" s="52">
        <f>SUM(I52:I60)</f>
        <v>63.701000000000001</v>
      </c>
      <c r="J61" s="52">
        <f>SUM(J52:J60)</f>
        <v>353.75</v>
      </c>
      <c r="K61" s="53"/>
      <c r="L61" s="52">
        <f>SUM(L52:L60)</f>
        <v>0</v>
      </c>
    </row>
    <row r="62" spans="1:12" ht="15.75" customHeight="1" x14ac:dyDescent="0.25">
      <c r="A62" s="68">
        <f>A44</f>
        <v>1</v>
      </c>
      <c r="B62" s="69">
        <f>B44</f>
        <v>3</v>
      </c>
      <c r="C62" s="2" t="s">
        <v>52</v>
      </c>
      <c r="D62" s="2"/>
      <c r="E62" s="70"/>
      <c r="F62" s="71">
        <f>F51+F61</f>
        <v>440</v>
      </c>
      <c r="G62" s="71">
        <f>G51+G61</f>
        <v>26.016499999999997</v>
      </c>
      <c r="H62" s="71">
        <f>H51+H61</f>
        <v>28.018000000000001</v>
      </c>
      <c r="I62" s="71">
        <f>I51+I61</f>
        <v>143.67099999999999</v>
      </c>
      <c r="J62" s="71">
        <f>J51+J61</f>
        <v>963.4</v>
      </c>
      <c r="K62" s="71"/>
      <c r="L62" s="71">
        <f>L51+L61</f>
        <v>101.91</v>
      </c>
    </row>
    <row r="63" spans="1:12" ht="14.4" x14ac:dyDescent="0.3">
      <c r="A63" s="20">
        <v>1</v>
      </c>
      <c r="B63" s="21">
        <v>4</v>
      </c>
      <c r="C63" s="22" t="s">
        <v>24</v>
      </c>
      <c r="D63" s="62" t="s">
        <v>25</v>
      </c>
      <c r="E63" s="108" t="s">
        <v>85</v>
      </c>
      <c r="F63" s="86">
        <v>100</v>
      </c>
      <c r="G63" s="86">
        <v>10.52</v>
      </c>
      <c r="H63" s="86">
        <v>12.43</v>
      </c>
      <c r="I63" s="86">
        <v>8.65</v>
      </c>
      <c r="J63" s="86">
        <v>192</v>
      </c>
      <c r="K63" s="109" t="s">
        <v>47</v>
      </c>
      <c r="L63" s="28">
        <v>74.77</v>
      </c>
    </row>
    <row r="64" spans="1:12" ht="84" x14ac:dyDescent="0.3">
      <c r="A64" s="29"/>
      <c r="B64" s="30"/>
      <c r="C64" s="31"/>
      <c r="D64" s="106" t="s">
        <v>55</v>
      </c>
      <c r="E64" s="93" t="s">
        <v>86</v>
      </c>
      <c r="F64" s="110" t="s">
        <v>87</v>
      </c>
      <c r="G64" s="40">
        <v>3.08</v>
      </c>
      <c r="H64" s="40">
        <v>6.25</v>
      </c>
      <c r="I64" s="40">
        <v>20.47</v>
      </c>
      <c r="J64" s="78">
        <v>150.44999999999999</v>
      </c>
      <c r="K64" s="97" t="s">
        <v>88</v>
      </c>
      <c r="L64" s="36"/>
    </row>
    <row r="65" spans="1:12" ht="41.4" x14ac:dyDescent="0.3">
      <c r="A65" s="29"/>
      <c r="B65" s="30"/>
      <c r="C65" s="31"/>
      <c r="D65" s="106" t="s">
        <v>56</v>
      </c>
      <c r="E65" s="111" t="s">
        <v>89</v>
      </c>
      <c r="F65" s="80">
        <v>60</v>
      </c>
      <c r="G65" s="112">
        <v>1.8</v>
      </c>
      <c r="H65" s="112">
        <v>0.06</v>
      </c>
      <c r="I65" s="112">
        <v>5.88</v>
      </c>
      <c r="J65" s="78">
        <v>28.8</v>
      </c>
      <c r="K65" s="113" t="s">
        <v>90</v>
      </c>
      <c r="L65" s="36"/>
    </row>
    <row r="66" spans="1:12" ht="14.4" x14ac:dyDescent="0.3">
      <c r="A66" s="29"/>
      <c r="B66" s="30"/>
      <c r="C66" s="31"/>
      <c r="D66" s="106" t="s">
        <v>37</v>
      </c>
      <c r="E66" s="101"/>
      <c r="F66" s="80"/>
      <c r="G66" s="78"/>
      <c r="H66" s="78"/>
      <c r="I66" s="78"/>
      <c r="J66" s="78"/>
      <c r="K66" s="96"/>
      <c r="L66" s="36"/>
    </row>
    <row r="67" spans="1:12" ht="14.4" x14ac:dyDescent="0.3">
      <c r="A67" s="29"/>
      <c r="B67" s="30"/>
      <c r="C67" s="31"/>
      <c r="D67" s="106" t="s">
        <v>31</v>
      </c>
      <c r="E67" s="24" t="s">
        <v>32</v>
      </c>
      <c r="F67" s="25">
        <v>200</v>
      </c>
      <c r="G67" s="26">
        <v>0.66200000000000003</v>
      </c>
      <c r="H67" s="26">
        <v>0.09</v>
      </c>
      <c r="I67" s="26">
        <v>22.033999999999999</v>
      </c>
      <c r="J67" s="26">
        <v>92.8</v>
      </c>
      <c r="K67" s="96" t="s">
        <v>33</v>
      </c>
      <c r="L67" s="36"/>
    </row>
    <row r="68" spans="1:12" ht="36" x14ac:dyDescent="0.3">
      <c r="A68" s="29"/>
      <c r="B68" s="30"/>
      <c r="C68" s="31"/>
      <c r="D68" s="73" t="s">
        <v>79</v>
      </c>
      <c r="E68" s="93" t="s">
        <v>91</v>
      </c>
      <c r="F68" s="89">
        <v>30</v>
      </c>
      <c r="G68" s="40">
        <v>2.2799999999999998</v>
      </c>
      <c r="H68" s="40">
        <v>0.24</v>
      </c>
      <c r="I68" s="40">
        <v>14.76</v>
      </c>
      <c r="J68" s="89">
        <v>70.5</v>
      </c>
      <c r="K68" s="97" t="s">
        <v>92</v>
      </c>
      <c r="L68" s="36"/>
    </row>
    <row r="69" spans="1:12" ht="96" x14ac:dyDescent="0.3">
      <c r="A69" s="29"/>
      <c r="B69" s="30"/>
      <c r="C69" s="31"/>
      <c r="D69" s="73" t="s">
        <v>79</v>
      </c>
      <c r="E69" s="93" t="s">
        <v>35</v>
      </c>
      <c r="F69" s="89">
        <v>40</v>
      </c>
      <c r="G69" s="40">
        <v>2.64</v>
      </c>
      <c r="H69" s="40">
        <v>0.48</v>
      </c>
      <c r="I69" s="40">
        <v>15.84</v>
      </c>
      <c r="J69" s="89">
        <v>79.2</v>
      </c>
      <c r="K69" s="97" t="s">
        <v>36</v>
      </c>
      <c r="L69" s="36"/>
    </row>
    <row r="70" spans="1:12" ht="14.4" x14ac:dyDescent="0.3">
      <c r="A70" s="47"/>
      <c r="B70" s="48"/>
      <c r="C70" s="49"/>
      <c r="D70" s="50" t="s">
        <v>38</v>
      </c>
      <c r="E70" s="51"/>
      <c r="F70" s="52">
        <f>SUM(F63:F69)</f>
        <v>430</v>
      </c>
      <c r="G70" s="52">
        <f>SUM(G63:G69)</f>
        <v>20.982000000000003</v>
      </c>
      <c r="H70" s="52">
        <f>SUM(H63:H69)</f>
        <v>19.549999999999997</v>
      </c>
      <c r="I70" s="52">
        <f>SUM(I63:I69)</f>
        <v>87.634</v>
      </c>
      <c r="J70" s="52">
        <f>SUM(J63:J69)</f>
        <v>613.75</v>
      </c>
      <c r="K70" s="53"/>
      <c r="L70" s="52">
        <f>SUM(L63:L69)</f>
        <v>74.77</v>
      </c>
    </row>
    <row r="71" spans="1:12" ht="14.4" x14ac:dyDescent="0.3">
      <c r="A71" s="54">
        <f>A63</f>
        <v>1</v>
      </c>
      <c r="B71" s="55">
        <f>B63</f>
        <v>4</v>
      </c>
      <c r="C71" s="56" t="s">
        <v>39</v>
      </c>
      <c r="D71" s="37" t="s">
        <v>40</v>
      </c>
      <c r="E71" s="45"/>
      <c r="F71" s="36"/>
      <c r="G71" s="36"/>
      <c r="H71" s="36"/>
      <c r="I71" s="36"/>
      <c r="J71" s="36"/>
      <c r="K71" s="46"/>
      <c r="L71" s="36"/>
    </row>
    <row r="72" spans="1:12" ht="14.4" x14ac:dyDescent="0.3">
      <c r="A72" s="29"/>
      <c r="B72" s="30"/>
      <c r="C72" s="31"/>
      <c r="D72" s="37" t="s">
        <v>41</v>
      </c>
      <c r="E72" s="45"/>
      <c r="F72" s="36"/>
      <c r="G72" s="36"/>
      <c r="H72" s="36"/>
      <c r="I72" s="36"/>
      <c r="J72" s="36"/>
      <c r="K72" s="46"/>
      <c r="L72" s="36"/>
    </row>
    <row r="73" spans="1:12" ht="14.4" x14ac:dyDescent="0.3">
      <c r="A73" s="29"/>
      <c r="B73" s="30"/>
      <c r="C73" s="31"/>
      <c r="D73" s="37" t="s">
        <v>42</v>
      </c>
      <c r="E73" s="45"/>
      <c r="F73" s="36"/>
      <c r="G73" s="36"/>
      <c r="H73" s="36"/>
      <c r="I73" s="36"/>
      <c r="J73" s="36"/>
      <c r="K73" s="46"/>
      <c r="L73" s="36">
        <v>27.14</v>
      </c>
    </row>
    <row r="74" spans="1:12" ht="14.4" x14ac:dyDescent="0.3">
      <c r="A74" s="29"/>
      <c r="B74" s="30"/>
      <c r="C74" s="31"/>
      <c r="D74" s="114" t="s">
        <v>25</v>
      </c>
      <c r="E74" s="91" t="s">
        <v>93</v>
      </c>
      <c r="F74" s="59" t="s">
        <v>44</v>
      </c>
      <c r="G74" s="60">
        <v>4.8825000000000003</v>
      </c>
      <c r="H74" s="60">
        <v>4.9355000000000002</v>
      </c>
      <c r="I74" s="60">
        <v>16.904</v>
      </c>
      <c r="J74" s="60">
        <v>143.4</v>
      </c>
      <c r="K74" s="61" t="s">
        <v>47</v>
      </c>
      <c r="L74" s="36"/>
    </row>
    <row r="75" spans="1:12" ht="27.6" x14ac:dyDescent="0.3">
      <c r="A75" s="29"/>
      <c r="B75" s="30"/>
      <c r="C75" s="31"/>
      <c r="D75" s="115" t="s">
        <v>31</v>
      </c>
      <c r="E75" s="63" t="s">
        <v>94</v>
      </c>
      <c r="F75" s="59" t="s">
        <v>77</v>
      </c>
      <c r="G75" s="59">
        <v>0.13</v>
      </c>
      <c r="H75" s="59">
        <v>0.02</v>
      </c>
      <c r="I75" s="59">
        <v>10.199999999999999</v>
      </c>
      <c r="J75" s="60">
        <v>42</v>
      </c>
      <c r="K75" s="61" t="s">
        <v>95</v>
      </c>
      <c r="L75" s="36"/>
    </row>
    <row r="76" spans="1:12" ht="41.4" x14ac:dyDescent="0.3">
      <c r="A76" s="29"/>
      <c r="B76" s="30"/>
      <c r="C76" s="31"/>
      <c r="D76" s="116" t="s">
        <v>48</v>
      </c>
      <c r="E76" s="65" t="s">
        <v>49</v>
      </c>
      <c r="F76" s="59">
        <v>30</v>
      </c>
      <c r="G76" s="60">
        <v>1.98</v>
      </c>
      <c r="H76" s="60">
        <v>0.36</v>
      </c>
      <c r="I76" s="60">
        <v>11.88</v>
      </c>
      <c r="J76" s="60">
        <v>59.4</v>
      </c>
      <c r="K76" s="61" t="s">
        <v>68</v>
      </c>
      <c r="L76" s="36"/>
    </row>
    <row r="77" spans="1:12" ht="14.4" x14ac:dyDescent="0.3">
      <c r="A77" s="29"/>
      <c r="B77" s="30"/>
      <c r="C77" s="31"/>
      <c r="D77" s="37" t="s">
        <v>84</v>
      </c>
      <c r="E77" s="45"/>
      <c r="F77" s="36"/>
      <c r="G77" s="36"/>
      <c r="H77" s="36"/>
      <c r="I77" s="36"/>
      <c r="J77" s="36"/>
      <c r="K77" s="46"/>
      <c r="L77" s="36"/>
    </row>
    <row r="78" spans="1:12" ht="14.4" x14ac:dyDescent="0.3">
      <c r="A78" s="29"/>
      <c r="B78" s="30"/>
      <c r="C78" s="31"/>
      <c r="D78" s="32"/>
      <c r="E78" s="45"/>
      <c r="F78" s="36"/>
      <c r="G78" s="36"/>
      <c r="H78" s="36"/>
      <c r="I78" s="36"/>
      <c r="J78" s="36"/>
      <c r="K78" s="46"/>
      <c r="L78" s="36"/>
    </row>
    <row r="79" spans="1:12" ht="14.4" x14ac:dyDescent="0.3">
      <c r="A79" s="29"/>
      <c r="B79" s="30"/>
      <c r="C79" s="31"/>
      <c r="D79" s="32"/>
      <c r="E79" s="45"/>
      <c r="F79" s="36"/>
      <c r="G79" s="36"/>
      <c r="H79" s="36"/>
      <c r="I79" s="36"/>
      <c r="J79" s="36"/>
      <c r="K79" s="46"/>
      <c r="L79" s="36"/>
    </row>
    <row r="80" spans="1:12" ht="14.4" x14ac:dyDescent="0.3">
      <c r="A80" s="47"/>
      <c r="B80" s="48"/>
      <c r="C80" s="49"/>
      <c r="D80" s="50" t="s">
        <v>38</v>
      </c>
      <c r="E80" s="51"/>
      <c r="F80" s="52">
        <f>SUM(F71:F79)</f>
        <v>30</v>
      </c>
      <c r="G80" s="52">
        <f>SUM(G71:G79)</f>
        <v>6.9924999999999997</v>
      </c>
      <c r="H80" s="52">
        <f>SUM(H71:H79)</f>
        <v>5.3155000000000001</v>
      </c>
      <c r="I80" s="52">
        <f>SUM(I71:I79)</f>
        <v>38.984000000000002</v>
      </c>
      <c r="J80" s="52">
        <f>SUM(J71:J79)</f>
        <v>244.8</v>
      </c>
      <c r="K80" s="53"/>
      <c r="L80" s="52">
        <f>SUM(L71:L79)</f>
        <v>27.14</v>
      </c>
    </row>
    <row r="81" spans="1:12" ht="15.75" customHeight="1" x14ac:dyDescent="0.25">
      <c r="A81" s="68">
        <f>A63</f>
        <v>1</v>
      </c>
      <c r="B81" s="69">
        <f>B63</f>
        <v>4</v>
      </c>
      <c r="C81" s="2" t="s">
        <v>52</v>
      </c>
      <c r="D81" s="2"/>
      <c r="E81" s="70"/>
      <c r="F81" s="71">
        <f>F70+F80</f>
        <v>460</v>
      </c>
      <c r="G81" s="71">
        <f>G70+G80</f>
        <v>27.974500000000003</v>
      </c>
      <c r="H81" s="71">
        <f>H70+H80</f>
        <v>24.865499999999997</v>
      </c>
      <c r="I81" s="71">
        <f>I70+I80</f>
        <v>126.61799999999999</v>
      </c>
      <c r="J81" s="71">
        <f>J70+J80</f>
        <v>858.55</v>
      </c>
      <c r="K81" s="71"/>
      <c r="L81" s="71">
        <f>L70+L80</f>
        <v>101.91</v>
      </c>
    </row>
    <row r="82" spans="1:12" ht="28.8" x14ac:dyDescent="0.3">
      <c r="A82" s="20">
        <v>1</v>
      </c>
      <c r="B82" s="21">
        <v>5</v>
      </c>
      <c r="C82" s="22" t="s">
        <v>24</v>
      </c>
      <c r="D82" s="117" t="s">
        <v>25</v>
      </c>
      <c r="E82" s="74" t="s">
        <v>96</v>
      </c>
      <c r="F82" s="75" t="s">
        <v>97</v>
      </c>
      <c r="G82" s="118">
        <v>7.2838000000000003</v>
      </c>
      <c r="H82" s="118">
        <v>11.94</v>
      </c>
      <c r="I82" s="118">
        <v>8.36</v>
      </c>
      <c r="J82" s="118">
        <v>123.99</v>
      </c>
      <c r="K82" s="119" t="s">
        <v>98</v>
      </c>
      <c r="L82" s="28">
        <v>74.77</v>
      </c>
    </row>
    <row r="83" spans="1:12" ht="14.4" x14ac:dyDescent="0.3">
      <c r="A83" s="29"/>
      <c r="B83" s="30"/>
      <c r="C83" s="31"/>
      <c r="D83" s="120" t="s">
        <v>55</v>
      </c>
      <c r="E83" s="74" t="s">
        <v>99</v>
      </c>
      <c r="F83" s="121" t="s">
        <v>100</v>
      </c>
      <c r="G83" s="118">
        <v>5.0999999999999996</v>
      </c>
      <c r="H83" s="118">
        <v>3.62</v>
      </c>
      <c r="I83" s="118">
        <v>31.962</v>
      </c>
      <c r="J83" s="118">
        <v>176.1</v>
      </c>
      <c r="K83" s="119" t="s">
        <v>101</v>
      </c>
      <c r="L83" s="36"/>
    </row>
    <row r="84" spans="1:12" ht="124.2" x14ac:dyDescent="0.3">
      <c r="A84" s="29"/>
      <c r="B84" s="30"/>
      <c r="C84" s="31"/>
      <c r="D84" s="120"/>
      <c r="E84" s="93" t="s">
        <v>74</v>
      </c>
      <c r="F84" s="122">
        <v>15</v>
      </c>
      <c r="G84" s="118">
        <v>3.9449999999999998</v>
      </c>
      <c r="H84" s="118">
        <v>3.99</v>
      </c>
      <c r="I84" s="118">
        <v>0</v>
      </c>
      <c r="J84" s="118">
        <v>51.5</v>
      </c>
      <c r="K84" s="93" t="s">
        <v>102</v>
      </c>
      <c r="L84" s="36"/>
    </row>
    <row r="85" spans="1:12" ht="14.4" x14ac:dyDescent="0.3">
      <c r="A85" s="29"/>
      <c r="B85" s="30"/>
      <c r="C85" s="31"/>
      <c r="D85" s="120" t="s">
        <v>37</v>
      </c>
      <c r="E85" s="93"/>
      <c r="F85" s="122"/>
      <c r="G85" s="40"/>
      <c r="H85" s="40"/>
      <c r="I85" s="40"/>
      <c r="J85" s="123"/>
      <c r="K85" s="93"/>
      <c r="L85" s="36"/>
    </row>
    <row r="86" spans="1:12" ht="14.4" x14ac:dyDescent="0.3">
      <c r="A86" s="29"/>
      <c r="B86" s="30"/>
      <c r="C86" s="31"/>
      <c r="D86" s="106" t="s">
        <v>31</v>
      </c>
      <c r="E86" s="124" t="s">
        <v>103</v>
      </c>
      <c r="F86" s="75">
        <v>200</v>
      </c>
      <c r="G86" s="118">
        <v>0.34</v>
      </c>
      <c r="H86" s="118">
        <v>0.17</v>
      </c>
      <c r="I86" s="118">
        <v>21.46</v>
      </c>
      <c r="J86" s="118">
        <v>103.5</v>
      </c>
      <c r="K86" s="125" t="s">
        <v>28</v>
      </c>
      <c r="L86" s="36"/>
    </row>
    <row r="87" spans="1:12" ht="36" x14ac:dyDescent="0.3">
      <c r="A87" s="29"/>
      <c r="B87" s="30"/>
      <c r="C87" s="31"/>
      <c r="D87" s="126" t="s">
        <v>79</v>
      </c>
      <c r="E87" s="74" t="s">
        <v>91</v>
      </c>
      <c r="F87" s="75">
        <v>45</v>
      </c>
      <c r="G87" s="118">
        <v>3.42</v>
      </c>
      <c r="H87" s="118">
        <v>0.36</v>
      </c>
      <c r="I87" s="118">
        <v>22.14</v>
      </c>
      <c r="J87" s="118">
        <v>105.75</v>
      </c>
      <c r="K87" s="127" t="s">
        <v>92</v>
      </c>
      <c r="L87" s="36"/>
    </row>
    <row r="88" spans="1:12" ht="14.4" x14ac:dyDescent="0.3">
      <c r="A88" s="29"/>
      <c r="B88" s="30"/>
      <c r="C88" s="31"/>
      <c r="D88" s="32"/>
      <c r="E88" s="45"/>
      <c r="F88" s="36"/>
      <c r="G88" s="36"/>
      <c r="H88" s="36"/>
      <c r="I88" s="36"/>
      <c r="J88" s="36"/>
      <c r="K88" s="46"/>
      <c r="L88" s="36"/>
    </row>
    <row r="89" spans="1:12" ht="14.4" x14ac:dyDescent="0.3">
      <c r="A89" s="47"/>
      <c r="B89" s="48"/>
      <c r="C89" s="49"/>
      <c r="D89" s="50" t="s">
        <v>38</v>
      </c>
      <c r="E89" s="51"/>
      <c r="F89" s="52">
        <f>SUM(F82:F88)</f>
        <v>260</v>
      </c>
      <c r="G89" s="52">
        <f>SUM(G82:G88)</f>
        <v>20.088799999999999</v>
      </c>
      <c r="H89" s="52">
        <f>SUM(H82:H88)</f>
        <v>20.079999999999998</v>
      </c>
      <c r="I89" s="52">
        <f>SUM(I82:I88)</f>
        <v>83.921999999999997</v>
      </c>
      <c r="J89" s="52">
        <f>SUM(J82:J88)</f>
        <v>560.83999999999992</v>
      </c>
      <c r="K89" s="53"/>
      <c r="L89" s="52">
        <f>SUM(L82:L88)</f>
        <v>74.77</v>
      </c>
    </row>
    <row r="90" spans="1:12" ht="14.4" x14ac:dyDescent="0.3">
      <c r="A90" s="54">
        <f>A82</f>
        <v>1</v>
      </c>
      <c r="B90" s="55">
        <f>B82</f>
        <v>5</v>
      </c>
      <c r="C90" s="56" t="s">
        <v>39</v>
      </c>
      <c r="D90" s="37" t="s">
        <v>40</v>
      </c>
      <c r="E90" s="45"/>
      <c r="F90" s="36"/>
      <c r="G90" s="36"/>
      <c r="H90" s="36"/>
      <c r="I90" s="36"/>
      <c r="J90" s="36"/>
      <c r="K90" s="46"/>
      <c r="L90" s="36"/>
    </row>
    <row r="91" spans="1:12" ht="14.4" x14ac:dyDescent="0.3">
      <c r="A91" s="29"/>
      <c r="B91" s="30"/>
      <c r="C91" s="31"/>
      <c r="D91" s="37" t="s">
        <v>41</v>
      </c>
      <c r="E91" s="45"/>
      <c r="F91" s="36"/>
      <c r="G91" s="36"/>
      <c r="H91" s="36"/>
      <c r="I91" s="36"/>
      <c r="J91" s="36"/>
      <c r="K91" s="46"/>
      <c r="L91" s="36"/>
    </row>
    <row r="92" spans="1:12" ht="14.4" x14ac:dyDescent="0.3">
      <c r="A92" s="29"/>
      <c r="B92" s="30"/>
      <c r="C92" s="31"/>
      <c r="D92" s="37" t="s">
        <v>42</v>
      </c>
      <c r="E92" s="45"/>
      <c r="F92" s="36"/>
      <c r="G92" s="36"/>
      <c r="H92" s="36"/>
      <c r="I92" s="36"/>
      <c r="J92" s="36"/>
      <c r="K92" s="46"/>
      <c r="L92" s="36"/>
    </row>
    <row r="93" spans="1:12" ht="27.6" x14ac:dyDescent="0.3">
      <c r="A93" s="29"/>
      <c r="B93" s="30"/>
      <c r="C93" s="31"/>
      <c r="D93" s="106" t="s">
        <v>25</v>
      </c>
      <c r="E93" s="128" t="s">
        <v>104</v>
      </c>
      <c r="F93" s="110" t="s">
        <v>64</v>
      </c>
      <c r="G93" s="129">
        <v>3.1775000000000002</v>
      </c>
      <c r="H93" s="129">
        <v>7.3959999999999999</v>
      </c>
      <c r="I93" s="129">
        <v>2.1015000000000001</v>
      </c>
      <c r="J93" s="129">
        <v>86.8</v>
      </c>
      <c r="K93" s="114" t="s">
        <v>105</v>
      </c>
      <c r="L93" s="36">
        <v>27.14</v>
      </c>
    </row>
    <row r="94" spans="1:12" ht="27.6" x14ac:dyDescent="0.3">
      <c r="A94" s="29"/>
      <c r="B94" s="30"/>
      <c r="C94" s="31"/>
      <c r="D94" s="106" t="s">
        <v>31</v>
      </c>
      <c r="E94" s="130" t="s">
        <v>66</v>
      </c>
      <c r="F94" s="110">
        <v>200</v>
      </c>
      <c r="G94" s="129">
        <v>0.66</v>
      </c>
      <c r="H94" s="129">
        <v>0.09</v>
      </c>
      <c r="I94" s="129">
        <v>22.03</v>
      </c>
      <c r="J94" s="129">
        <v>92.9</v>
      </c>
      <c r="K94" s="114" t="s">
        <v>67</v>
      </c>
      <c r="L94" s="36"/>
    </row>
    <row r="95" spans="1:12" ht="39.6" x14ac:dyDescent="0.3">
      <c r="A95" s="29"/>
      <c r="B95" s="30"/>
      <c r="C95" s="31"/>
      <c r="D95" s="106" t="s">
        <v>34</v>
      </c>
      <c r="E95" s="131" t="s">
        <v>49</v>
      </c>
      <c r="F95" s="110">
        <v>30</v>
      </c>
      <c r="G95" s="129">
        <v>1.98</v>
      </c>
      <c r="H95" s="129">
        <v>0.36</v>
      </c>
      <c r="I95" s="129">
        <v>11.88</v>
      </c>
      <c r="J95" s="129">
        <v>59.4</v>
      </c>
      <c r="K95" s="66" t="s">
        <v>68</v>
      </c>
      <c r="L95" s="36"/>
    </row>
    <row r="96" spans="1:12" ht="14.4" x14ac:dyDescent="0.3">
      <c r="A96" s="29"/>
      <c r="B96" s="30"/>
      <c r="C96" s="31"/>
      <c r="D96" s="37" t="s">
        <v>84</v>
      </c>
      <c r="E96" s="45"/>
      <c r="F96" s="36"/>
      <c r="G96" s="36"/>
      <c r="H96" s="36"/>
      <c r="I96" s="36"/>
      <c r="J96" s="36"/>
      <c r="K96" s="46"/>
      <c r="L96" s="36"/>
    </row>
    <row r="97" spans="1:12" ht="14.4" x14ac:dyDescent="0.3">
      <c r="A97" s="29"/>
      <c r="B97" s="30"/>
      <c r="C97" s="31"/>
      <c r="D97" s="32"/>
      <c r="E97" s="45"/>
      <c r="F97" s="36"/>
      <c r="G97" s="36"/>
      <c r="H97" s="36"/>
      <c r="I97" s="36"/>
      <c r="J97" s="36"/>
      <c r="K97" s="46"/>
      <c r="L97" s="36"/>
    </row>
    <row r="98" spans="1:12" ht="14.4" x14ac:dyDescent="0.3">
      <c r="A98" s="29"/>
      <c r="B98" s="30"/>
      <c r="C98" s="31"/>
      <c r="D98" s="32"/>
      <c r="E98" s="45"/>
      <c r="F98" s="36"/>
      <c r="G98" s="36"/>
      <c r="H98" s="36"/>
      <c r="I98" s="36"/>
      <c r="J98" s="36"/>
      <c r="K98" s="46"/>
      <c r="L98" s="36"/>
    </row>
    <row r="99" spans="1:12" ht="14.4" x14ac:dyDescent="0.3">
      <c r="A99" s="47"/>
      <c r="B99" s="48"/>
      <c r="C99" s="49"/>
      <c r="D99" s="50" t="s">
        <v>38</v>
      </c>
      <c r="E99" s="51"/>
      <c r="F99" s="52">
        <f>SUM(F90:F98)</f>
        <v>230</v>
      </c>
      <c r="G99" s="52">
        <f>SUM(G90:G98)</f>
        <v>5.8175000000000008</v>
      </c>
      <c r="H99" s="52">
        <f>SUM(H90:H98)</f>
        <v>7.8460000000000001</v>
      </c>
      <c r="I99" s="52">
        <f>SUM(I90:I98)</f>
        <v>36.011500000000005</v>
      </c>
      <c r="J99" s="52">
        <f>SUM(J90:J98)</f>
        <v>239.1</v>
      </c>
      <c r="K99" s="53"/>
      <c r="L99" s="52">
        <f>SUM(L90:L98)</f>
        <v>27.14</v>
      </c>
    </row>
    <row r="100" spans="1:12" ht="15.75" customHeight="1" x14ac:dyDescent="0.25">
      <c r="A100" s="68">
        <f>A82</f>
        <v>1</v>
      </c>
      <c r="B100" s="69">
        <f>B82</f>
        <v>5</v>
      </c>
      <c r="C100" s="2" t="s">
        <v>52</v>
      </c>
      <c r="D100" s="2"/>
      <c r="E100" s="70"/>
      <c r="F100" s="71">
        <f>F89+F99</f>
        <v>490</v>
      </c>
      <c r="G100" s="71">
        <f>G89+G99</f>
        <v>25.906300000000002</v>
      </c>
      <c r="H100" s="71">
        <f>H89+H99</f>
        <v>27.925999999999998</v>
      </c>
      <c r="I100" s="71">
        <f>I89+I99</f>
        <v>119.93350000000001</v>
      </c>
      <c r="J100" s="71">
        <f>J89+J99</f>
        <v>799.93999999999994</v>
      </c>
      <c r="K100" s="71"/>
      <c r="L100" s="71">
        <f>L89+L99</f>
        <v>101.91</v>
      </c>
    </row>
    <row r="101" spans="1:12" ht="27.6" x14ac:dyDescent="0.3">
      <c r="A101" s="20">
        <v>1</v>
      </c>
      <c r="B101" s="21">
        <v>6</v>
      </c>
      <c r="C101" s="22" t="s">
        <v>24</v>
      </c>
      <c r="D101" s="117" t="s">
        <v>25</v>
      </c>
      <c r="E101" s="132" t="s">
        <v>106</v>
      </c>
      <c r="F101" s="133" t="s">
        <v>107</v>
      </c>
      <c r="G101" s="134">
        <v>12.933999999999999</v>
      </c>
      <c r="H101" s="134">
        <v>12.413</v>
      </c>
      <c r="I101" s="134">
        <v>43.120199999999997</v>
      </c>
      <c r="J101" s="134">
        <v>304.3</v>
      </c>
      <c r="K101" s="135" t="s">
        <v>47</v>
      </c>
      <c r="L101" s="28">
        <v>74.77</v>
      </c>
    </row>
    <row r="102" spans="1:12" ht="14.4" x14ac:dyDescent="0.3">
      <c r="A102" s="29"/>
      <c r="B102" s="30"/>
      <c r="C102" s="31"/>
      <c r="D102" s="120" t="s">
        <v>55</v>
      </c>
      <c r="E102" s="93"/>
      <c r="F102" s="136"/>
      <c r="G102" s="40"/>
      <c r="H102" s="40"/>
      <c r="I102" s="40"/>
      <c r="J102" s="40"/>
      <c r="K102" s="97"/>
      <c r="L102" s="36"/>
    </row>
    <row r="103" spans="1:12" ht="24" x14ac:dyDescent="0.3">
      <c r="A103" s="29"/>
      <c r="B103" s="30"/>
      <c r="C103" s="31"/>
      <c r="D103" s="120" t="s">
        <v>56</v>
      </c>
      <c r="E103" s="137" t="s">
        <v>108</v>
      </c>
      <c r="F103" s="138">
        <v>80</v>
      </c>
      <c r="G103" s="134">
        <v>1.0496000000000001</v>
      </c>
      <c r="H103" s="134">
        <v>2.5992000000000002</v>
      </c>
      <c r="I103" s="134">
        <v>5.1727999999999996</v>
      </c>
      <c r="J103" s="134">
        <v>48.32</v>
      </c>
      <c r="K103" s="76" t="s">
        <v>109</v>
      </c>
      <c r="L103" s="36"/>
    </row>
    <row r="104" spans="1:12" ht="14.4" x14ac:dyDescent="0.3">
      <c r="A104" s="29"/>
      <c r="B104" s="30"/>
      <c r="C104" s="31"/>
      <c r="D104" s="120" t="s">
        <v>37</v>
      </c>
      <c r="E104" s="139"/>
      <c r="F104" s="122"/>
      <c r="G104" s="123"/>
      <c r="H104" s="123"/>
      <c r="I104" s="140"/>
      <c r="J104" s="123"/>
      <c r="K104" s="141"/>
      <c r="L104" s="36"/>
    </row>
    <row r="105" spans="1:12" ht="84" x14ac:dyDescent="0.3">
      <c r="A105" s="29"/>
      <c r="B105" s="30"/>
      <c r="C105" s="31"/>
      <c r="D105" s="106" t="s">
        <v>31</v>
      </c>
      <c r="E105" s="93" t="s">
        <v>76</v>
      </c>
      <c r="F105" s="142" t="s">
        <v>77</v>
      </c>
      <c r="G105" s="40">
        <v>0.112</v>
      </c>
      <c r="H105" s="40">
        <v>1.7999999999999999E-2</v>
      </c>
      <c r="I105" s="40">
        <v>10.15</v>
      </c>
      <c r="J105" s="143">
        <v>41.32</v>
      </c>
      <c r="K105" s="97" t="s">
        <v>78</v>
      </c>
      <c r="L105" s="36"/>
    </row>
    <row r="106" spans="1:12" ht="96" x14ac:dyDescent="0.3">
      <c r="A106" s="29"/>
      <c r="B106" s="30"/>
      <c r="C106" s="31"/>
      <c r="D106" s="126" t="s">
        <v>79</v>
      </c>
      <c r="E106" s="93" t="s">
        <v>35</v>
      </c>
      <c r="F106" s="89">
        <v>30</v>
      </c>
      <c r="G106" s="40">
        <v>1.98</v>
      </c>
      <c r="H106" s="40">
        <v>0.36</v>
      </c>
      <c r="I106" s="40">
        <v>11.88</v>
      </c>
      <c r="J106" s="89">
        <v>59.4</v>
      </c>
      <c r="K106" s="97" t="s">
        <v>36</v>
      </c>
      <c r="L106" s="36"/>
    </row>
    <row r="107" spans="1:12" ht="14.4" x14ac:dyDescent="0.3">
      <c r="A107" s="29"/>
      <c r="B107" s="30"/>
      <c r="C107" s="31"/>
      <c r="D107" s="32"/>
      <c r="E107" s="45"/>
      <c r="F107" s="36"/>
      <c r="G107" s="36"/>
      <c r="H107" s="36"/>
      <c r="I107" s="36"/>
      <c r="J107" s="36"/>
      <c r="K107" s="46"/>
      <c r="L107" s="36"/>
    </row>
    <row r="108" spans="1:12" ht="14.4" x14ac:dyDescent="0.3">
      <c r="A108" s="47"/>
      <c r="B108" s="48"/>
      <c r="C108" s="49"/>
      <c r="D108" s="50" t="s">
        <v>38</v>
      </c>
      <c r="E108" s="51"/>
      <c r="F108" s="52">
        <f>SUM(F101:F107)</f>
        <v>110</v>
      </c>
      <c r="G108" s="52">
        <f>SUM(G101:G107)</f>
        <v>16.075599999999998</v>
      </c>
      <c r="H108" s="52">
        <f>SUM(H101:H107)</f>
        <v>15.3902</v>
      </c>
      <c r="I108" s="52">
        <f>SUM(I101:I107)</f>
        <v>70.322999999999993</v>
      </c>
      <c r="J108" s="52">
        <f>SUM(J101:J107)</f>
        <v>453.34</v>
      </c>
      <c r="K108" s="53"/>
      <c r="L108" s="52">
        <f>SUM(L101:L107)</f>
        <v>74.77</v>
      </c>
    </row>
    <row r="109" spans="1:12" ht="14.4" x14ac:dyDescent="0.3">
      <c r="A109" s="54">
        <f>A101</f>
        <v>1</v>
      </c>
      <c r="B109" s="55">
        <f>B101</f>
        <v>6</v>
      </c>
      <c r="C109" s="56" t="s">
        <v>39</v>
      </c>
      <c r="D109" s="37" t="s">
        <v>40</v>
      </c>
      <c r="E109" s="45"/>
      <c r="F109" s="36"/>
      <c r="G109" s="36"/>
      <c r="H109" s="36"/>
      <c r="I109" s="36"/>
      <c r="J109" s="36"/>
      <c r="K109" s="46"/>
      <c r="L109" s="36"/>
    </row>
    <row r="110" spans="1:12" ht="14.4" x14ac:dyDescent="0.3">
      <c r="A110" s="29"/>
      <c r="B110" s="30"/>
      <c r="C110" s="31"/>
      <c r="D110" s="37" t="s">
        <v>41</v>
      </c>
      <c r="E110" s="45"/>
      <c r="F110" s="36"/>
      <c r="G110" s="36"/>
      <c r="H110" s="36"/>
      <c r="I110" s="36"/>
      <c r="J110" s="36"/>
      <c r="K110" s="46"/>
      <c r="L110" s="36"/>
    </row>
    <row r="111" spans="1:12" ht="14.4" x14ac:dyDescent="0.3">
      <c r="A111" s="29"/>
      <c r="B111" s="30"/>
      <c r="C111" s="31"/>
      <c r="D111" s="37" t="s">
        <v>42</v>
      </c>
      <c r="E111" s="45"/>
      <c r="F111" s="36"/>
      <c r="G111" s="36"/>
      <c r="H111" s="36"/>
      <c r="I111" s="36"/>
      <c r="J111" s="36"/>
      <c r="K111" s="46"/>
      <c r="L111" s="36"/>
    </row>
    <row r="112" spans="1:12" ht="118.8" x14ac:dyDescent="0.3">
      <c r="A112" s="29"/>
      <c r="B112" s="30"/>
      <c r="C112" s="31"/>
      <c r="D112" s="37" t="s">
        <v>110</v>
      </c>
      <c r="E112" s="45" t="s">
        <v>111</v>
      </c>
      <c r="F112" s="45">
        <v>250</v>
      </c>
      <c r="G112" s="45">
        <v>6.29</v>
      </c>
      <c r="H112" s="45">
        <v>5.47</v>
      </c>
      <c r="I112" s="45">
        <v>16.535</v>
      </c>
      <c r="J112" s="45">
        <v>153.25</v>
      </c>
      <c r="K112" s="45" t="s">
        <v>112</v>
      </c>
      <c r="L112" s="36"/>
    </row>
    <row r="113" spans="1:12" ht="118.8" x14ac:dyDescent="0.3">
      <c r="A113" s="29"/>
      <c r="B113" s="30"/>
      <c r="C113" s="31"/>
      <c r="D113" s="37" t="s">
        <v>113</v>
      </c>
      <c r="E113" s="45" t="s">
        <v>82</v>
      </c>
      <c r="F113" s="45" t="s">
        <v>83</v>
      </c>
      <c r="G113" s="45">
        <v>7.0000000000000007E-2</v>
      </c>
      <c r="H113" s="45">
        <v>0.02</v>
      </c>
      <c r="I113" s="45">
        <v>10</v>
      </c>
      <c r="J113" s="45">
        <v>40</v>
      </c>
      <c r="K113" s="45" t="s">
        <v>114</v>
      </c>
      <c r="L113" s="36">
        <v>27.14</v>
      </c>
    </row>
    <row r="114" spans="1:12" ht="158.4" x14ac:dyDescent="0.3">
      <c r="A114" s="29"/>
      <c r="B114" s="30"/>
      <c r="C114" s="31"/>
      <c r="D114" s="37" t="s">
        <v>115</v>
      </c>
      <c r="E114" s="45" t="s">
        <v>49</v>
      </c>
      <c r="F114" s="45">
        <v>30</v>
      </c>
      <c r="G114" s="45">
        <v>1.98</v>
      </c>
      <c r="H114" s="45">
        <v>0.36</v>
      </c>
      <c r="I114" s="45">
        <v>11.88</v>
      </c>
      <c r="J114" s="45">
        <v>59.4</v>
      </c>
      <c r="K114" s="45" t="s">
        <v>116</v>
      </c>
      <c r="L114" s="36"/>
    </row>
    <row r="115" spans="1:12" ht="14.4" x14ac:dyDescent="0.3">
      <c r="A115" s="29"/>
      <c r="B115" s="30"/>
      <c r="C115" s="31"/>
      <c r="D115" s="37" t="s">
        <v>84</v>
      </c>
      <c r="E115" s="45"/>
      <c r="F115" s="36"/>
      <c r="G115" s="36"/>
      <c r="H115" s="36"/>
      <c r="I115" s="36"/>
      <c r="J115" s="36"/>
      <c r="K115" s="46"/>
      <c r="L115" s="36"/>
    </row>
    <row r="116" spans="1:12" ht="14.4" x14ac:dyDescent="0.3">
      <c r="A116" s="29"/>
      <c r="B116" s="30"/>
      <c r="C116" s="31"/>
      <c r="D116" s="32"/>
      <c r="E116" s="45"/>
      <c r="F116" s="36"/>
      <c r="G116" s="36"/>
      <c r="H116" s="36"/>
      <c r="I116" s="36"/>
      <c r="J116" s="36"/>
      <c r="K116" s="46"/>
      <c r="L116" s="36"/>
    </row>
    <row r="117" spans="1:12" ht="14.4" x14ac:dyDescent="0.3">
      <c r="A117" s="29"/>
      <c r="B117" s="30"/>
      <c r="C117" s="31"/>
      <c r="D117" s="32"/>
      <c r="E117" s="45"/>
      <c r="F117" s="36"/>
      <c r="G117" s="36"/>
      <c r="H117" s="36"/>
      <c r="I117" s="36"/>
      <c r="J117" s="36"/>
      <c r="K117" s="46"/>
      <c r="L117" s="36"/>
    </row>
    <row r="118" spans="1:12" ht="14.4" x14ac:dyDescent="0.3">
      <c r="A118" s="47"/>
      <c r="B118" s="48"/>
      <c r="C118" s="49"/>
      <c r="D118" s="50" t="s">
        <v>38</v>
      </c>
      <c r="E118" s="51"/>
      <c r="F118" s="52">
        <f>SUM(F109:F117)</f>
        <v>280</v>
      </c>
      <c r="G118" s="52">
        <f>SUM(G109:G117)</f>
        <v>8.34</v>
      </c>
      <c r="H118" s="52">
        <f>SUM(H109:H117)</f>
        <v>5.85</v>
      </c>
      <c r="I118" s="52">
        <f>SUM(I109:I117)</f>
        <v>38.414999999999999</v>
      </c>
      <c r="J118" s="52">
        <f>SUM(J109:J117)</f>
        <v>252.65</v>
      </c>
      <c r="K118" s="53"/>
      <c r="L118" s="52">
        <f>SUM(L109:L117)</f>
        <v>27.14</v>
      </c>
    </row>
    <row r="119" spans="1:12" ht="15.75" customHeight="1" x14ac:dyDescent="0.25">
      <c r="A119" s="68">
        <f>A101</f>
        <v>1</v>
      </c>
      <c r="B119" s="69">
        <f>B101</f>
        <v>6</v>
      </c>
      <c r="C119" s="2" t="s">
        <v>52</v>
      </c>
      <c r="D119" s="2"/>
      <c r="E119" s="70"/>
      <c r="F119" s="71">
        <f>F108+F118</f>
        <v>390</v>
      </c>
      <c r="G119" s="71">
        <f>G108+G118</f>
        <v>24.415599999999998</v>
      </c>
      <c r="H119" s="71">
        <f>H108+H118</f>
        <v>21.240200000000002</v>
      </c>
      <c r="I119" s="71">
        <f>I108+I118</f>
        <v>108.738</v>
      </c>
      <c r="J119" s="71">
        <f>J108+J118</f>
        <v>705.99</v>
      </c>
      <c r="K119" s="71"/>
      <c r="L119" s="71">
        <f>L108+L118</f>
        <v>101.91</v>
      </c>
    </row>
    <row r="120" spans="1:12" ht="27.6" x14ac:dyDescent="0.3">
      <c r="A120" s="72">
        <v>2</v>
      </c>
      <c r="B120" s="30">
        <v>1</v>
      </c>
      <c r="C120" s="22" t="s">
        <v>24</v>
      </c>
      <c r="D120" s="144" t="s">
        <v>25</v>
      </c>
      <c r="E120" s="145" t="s">
        <v>117</v>
      </c>
      <c r="F120" s="146" t="s">
        <v>118</v>
      </c>
      <c r="G120" s="147">
        <v>16.02</v>
      </c>
      <c r="H120" s="147">
        <v>18.13</v>
      </c>
      <c r="I120" s="147">
        <v>42.98</v>
      </c>
      <c r="J120" s="147">
        <v>386.4</v>
      </c>
      <c r="K120" s="148" t="s">
        <v>28</v>
      </c>
      <c r="L120" s="28">
        <v>74.77</v>
      </c>
    </row>
    <row r="121" spans="1:12" ht="14.4" x14ac:dyDescent="0.3">
      <c r="A121" s="72"/>
      <c r="B121" s="30"/>
      <c r="C121" s="31"/>
      <c r="D121" s="144" t="s">
        <v>119</v>
      </c>
      <c r="E121" s="145" t="s">
        <v>120</v>
      </c>
      <c r="F121" s="146" t="s">
        <v>77</v>
      </c>
      <c r="G121" s="147">
        <v>0.23499999999999999</v>
      </c>
      <c r="H121" s="147">
        <v>0.09</v>
      </c>
      <c r="I121" s="147">
        <v>12.425000000000001</v>
      </c>
      <c r="J121" s="147">
        <v>54.2</v>
      </c>
      <c r="K121" s="149" t="s">
        <v>121</v>
      </c>
      <c r="L121" s="36"/>
    </row>
    <row r="122" spans="1:12" ht="36" x14ac:dyDescent="0.3">
      <c r="A122" s="72"/>
      <c r="B122" s="30"/>
      <c r="C122" s="31"/>
      <c r="D122" s="144" t="s">
        <v>122</v>
      </c>
      <c r="E122" s="145" t="s">
        <v>91</v>
      </c>
      <c r="F122" s="150">
        <v>25</v>
      </c>
      <c r="G122" s="147">
        <v>1.9</v>
      </c>
      <c r="H122" s="147">
        <v>0.2</v>
      </c>
      <c r="I122" s="147">
        <v>12.3</v>
      </c>
      <c r="J122" s="147">
        <v>58.75</v>
      </c>
      <c r="K122" s="149" t="s">
        <v>92</v>
      </c>
      <c r="L122" s="36"/>
    </row>
    <row r="123" spans="1:12" ht="36" x14ac:dyDescent="0.3">
      <c r="A123" s="72"/>
      <c r="B123" s="30"/>
      <c r="C123" s="31"/>
      <c r="D123" s="37" t="s">
        <v>34</v>
      </c>
      <c r="E123" s="145" t="s">
        <v>35</v>
      </c>
      <c r="F123" s="150">
        <v>30</v>
      </c>
      <c r="G123" s="147">
        <v>1.98</v>
      </c>
      <c r="H123" s="147">
        <v>0.36</v>
      </c>
      <c r="I123" s="147">
        <v>11.88</v>
      </c>
      <c r="J123" s="147">
        <v>59.4</v>
      </c>
      <c r="K123" s="149" t="s">
        <v>123</v>
      </c>
      <c r="L123" s="36"/>
    </row>
    <row r="124" spans="1:12" ht="14.4" x14ac:dyDescent="0.3">
      <c r="A124" s="72"/>
      <c r="B124" s="30"/>
      <c r="C124" s="31"/>
      <c r="D124" s="37" t="s">
        <v>37</v>
      </c>
      <c r="E124" s="45"/>
      <c r="F124" s="36"/>
      <c r="G124" s="36"/>
      <c r="H124" s="36"/>
      <c r="I124" s="36"/>
      <c r="J124" s="36"/>
      <c r="K124" s="46"/>
      <c r="L124" s="36"/>
    </row>
    <row r="125" spans="1:12" ht="14.4" x14ac:dyDescent="0.3">
      <c r="A125" s="72"/>
      <c r="B125" s="30"/>
      <c r="C125" s="31"/>
      <c r="D125" s="32"/>
      <c r="E125" s="45"/>
      <c r="F125" s="36"/>
      <c r="G125" s="36"/>
      <c r="H125" s="36"/>
      <c r="I125" s="36"/>
      <c r="J125" s="36"/>
      <c r="K125" s="46"/>
      <c r="L125" s="36"/>
    </row>
    <row r="126" spans="1:12" ht="14.4" x14ac:dyDescent="0.3">
      <c r="A126" s="72"/>
      <c r="B126" s="30"/>
      <c r="C126" s="31"/>
      <c r="D126" s="32"/>
      <c r="E126" s="45"/>
      <c r="F126" s="36"/>
      <c r="G126" s="36"/>
      <c r="H126" s="36"/>
      <c r="I126" s="36"/>
      <c r="J126" s="36"/>
      <c r="K126" s="46"/>
      <c r="L126" s="36"/>
    </row>
    <row r="127" spans="1:12" ht="14.4" x14ac:dyDescent="0.3">
      <c r="A127" s="90"/>
      <c r="B127" s="48"/>
      <c r="C127" s="49"/>
      <c r="D127" s="50" t="s">
        <v>38</v>
      </c>
      <c r="E127" s="51"/>
      <c r="F127" s="52">
        <f>SUM(F120:F126)</f>
        <v>55</v>
      </c>
      <c r="G127" s="52">
        <f>SUM(G120:G126)</f>
        <v>20.134999999999998</v>
      </c>
      <c r="H127" s="52">
        <f>SUM(H120:H126)</f>
        <v>18.779999999999998</v>
      </c>
      <c r="I127" s="52">
        <f>SUM(I120:I126)</f>
        <v>79.584999999999994</v>
      </c>
      <c r="J127" s="52">
        <f>SUM(J120:J126)</f>
        <v>558.75</v>
      </c>
      <c r="K127" s="53"/>
      <c r="L127" s="52">
        <v>74.77</v>
      </c>
    </row>
    <row r="128" spans="1:12" ht="14.4" x14ac:dyDescent="0.3">
      <c r="A128" s="55">
        <f>A120</f>
        <v>2</v>
      </c>
      <c r="B128" s="55">
        <f>B120</f>
        <v>1</v>
      </c>
      <c r="C128" s="56" t="s">
        <v>39</v>
      </c>
      <c r="D128" s="37" t="s">
        <v>40</v>
      </c>
      <c r="E128" s="45"/>
      <c r="F128" s="36"/>
      <c r="G128" s="36"/>
      <c r="H128" s="36"/>
      <c r="I128" s="36"/>
      <c r="J128" s="36"/>
      <c r="K128" s="46"/>
      <c r="L128" s="36"/>
    </row>
    <row r="129" spans="1:12" ht="14.4" x14ac:dyDescent="0.3">
      <c r="A129" s="72"/>
      <c r="B129" s="30"/>
      <c r="C129" s="31"/>
      <c r="D129" s="37" t="s">
        <v>41</v>
      </c>
      <c r="E129" s="45"/>
      <c r="F129" s="36"/>
      <c r="G129" s="36"/>
      <c r="H129" s="36"/>
      <c r="I129" s="36"/>
      <c r="J129" s="36"/>
      <c r="K129" s="46"/>
      <c r="L129" s="36"/>
    </row>
    <row r="130" spans="1:12" ht="14.4" x14ac:dyDescent="0.3">
      <c r="A130" s="72"/>
      <c r="B130" s="30"/>
      <c r="C130" s="31"/>
      <c r="D130" s="37" t="s">
        <v>42</v>
      </c>
      <c r="E130" s="45"/>
      <c r="F130" s="36"/>
      <c r="G130" s="36"/>
      <c r="H130" s="36"/>
      <c r="I130" s="36"/>
      <c r="J130" s="36"/>
      <c r="K130" s="46"/>
      <c r="L130" s="36"/>
    </row>
    <row r="131" spans="1:12" ht="124.2" x14ac:dyDescent="0.3">
      <c r="A131" s="72"/>
      <c r="B131" s="30"/>
      <c r="C131" s="31"/>
      <c r="D131" s="144" t="s">
        <v>124</v>
      </c>
      <c r="E131" s="151" t="s">
        <v>125</v>
      </c>
      <c r="F131" s="152" t="s">
        <v>44</v>
      </c>
      <c r="G131" s="153">
        <v>4.0514999999999999</v>
      </c>
      <c r="H131" s="153">
        <v>4.1595000000000004</v>
      </c>
      <c r="I131" s="153">
        <v>18.251000000000001</v>
      </c>
      <c r="J131" s="153">
        <v>138.85</v>
      </c>
      <c r="K131" s="154" t="s">
        <v>126</v>
      </c>
      <c r="L131" s="36">
        <v>27.14</v>
      </c>
    </row>
    <row r="132" spans="1:12" ht="124.2" x14ac:dyDescent="0.3">
      <c r="A132" s="72"/>
      <c r="B132" s="30"/>
      <c r="C132" s="31"/>
      <c r="D132" s="144" t="s">
        <v>127</v>
      </c>
      <c r="E132" s="155" t="s">
        <v>94</v>
      </c>
      <c r="F132" s="156" t="s">
        <v>77</v>
      </c>
      <c r="G132" s="156">
        <v>0.13</v>
      </c>
      <c r="H132" s="156">
        <v>0.02</v>
      </c>
      <c r="I132" s="156">
        <v>10.199999999999999</v>
      </c>
      <c r="J132" s="153">
        <v>42</v>
      </c>
      <c r="K132" s="157" t="s">
        <v>78</v>
      </c>
      <c r="L132" s="36"/>
    </row>
    <row r="133" spans="1:12" ht="145.19999999999999" x14ac:dyDescent="0.3">
      <c r="A133" s="72"/>
      <c r="B133" s="30"/>
      <c r="C133" s="31"/>
      <c r="D133" s="158" t="s">
        <v>122</v>
      </c>
      <c r="E133" s="159" t="s">
        <v>49</v>
      </c>
      <c r="F133" s="160">
        <v>30</v>
      </c>
      <c r="G133" s="161">
        <v>1.98</v>
      </c>
      <c r="H133" s="161">
        <v>0.36</v>
      </c>
      <c r="I133" s="161">
        <v>11.88</v>
      </c>
      <c r="J133" s="162">
        <v>59.4</v>
      </c>
      <c r="K133" s="163" t="s">
        <v>116</v>
      </c>
      <c r="L133" s="36"/>
    </row>
    <row r="134" spans="1:12" ht="14.4" x14ac:dyDescent="0.3">
      <c r="A134" s="72"/>
      <c r="B134" s="30"/>
      <c r="C134" s="31"/>
      <c r="D134" s="37" t="s">
        <v>84</v>
      </c>
      <c r="E134" s="45"/>
      <c r="F134" s="36"/>
      <c r="G134" s="36"/>
      <c r="H134" s="36"/>
      <c r="I134" s="36"/>
      <c r="J134" s="36"/>
      <c r="K134" s="46"/>
      <c r="L134" s="36"/>
    </row>
    <row r="135" spans="1:12" ht="14.4" x14ac:dyDescent="0.3">
      <c r="A135" s="72"/>
      <c r="B135" s="30"/>
      <c r="C135" s="31"/>
      <c r="D135" s="32"/>
      <c r="E135" s="45"/>
      <c r="F135" s="36"/>
      <c r="G135" s="36"/>
      <c r="H135" s="36"/>
      <c r="I135" s="36"/>
      <c r="J135" s="36"/>
      <c r="K135" s="46"/>
      <c r="L135" s="36"/>
    </row>
    <row r="136" spans="1:12" ht="14.4" x14ac:dyDescent="0.3">
      <c r="A136" s="72"/>
      <c r="B136" s="30"/>
      <c r="C136" s="31"/>
      <c r="D136" s="32"/>
      <c r="E136" s="45"/>
      <c r="F136" s="36"/>
      <c r="G136" s="36"/>
      <c r="H136" s="36"/>
      <c r="I136" s="36"/>
      <c r="J136" s="36"/>
      <c r="K136" s="46"/>
      <c r="L136" s="36"/>
    </row>
    <row r="137" spans="1:12" ht="14.4" x14ac:dyDescent="0.3">
      <c r="A137" s="90"/>
      <c r="B137" s="48"/>
      <c r="C137" s="49"/>
      <c r="D137" s="50" t="s">
        <v>38</v>
      </c>
      <c r="E137" s="51"/>
      <c r="F137" s="52">
        <f>SUM(F128:F136)</f>
        <v>30</v>
      </c>
      <c r="G137" s="52">
        <f>SUM(G128:G136)</f>
        <v>6.1615000000000002</v>
      </c>
      <c r="H137" s="52">
        <f>SUM(H128:H136)</f>
        <v>4.5395000000000003</v>
      </c>
      <c r="I137" s="52">
        <f>SUM(I128:I136)</f>
        <v>40.331000000000003</v>
      </c>
      <c r="J137" s="52">
        <f>SUM(J128:J136)</f>
        <v>240.25</v>
      </c>
      <c r="K137" s="53"/>
      <c r="L137" s="52">
        <f>SUM(L128:L136)</f>
        <v>27.14</v>
      </c>
    </row>
    <row r="138" spans="1:12" ht="15.75" customHeight="1" x14ac:dyDescent="0.25">
      <c r="A138" s="92">
        <f>A120</f>
        <v>2</v>
      </c>
      <c r="B138" s="92">
        <f>B120</f>
        <v>1</v>
      </c>
      <c r="C138" s="2" t="s">
        <v>52</v>
      </c>
      <c r="D138" s="2"/>
      <c r="E138" s="70"/>
      <c r="F138" s="71">
        <f>F127+F137</f>
        <v>85</v>
      </c>
      <c r="G138" s="71">
        <f>G127+G137</f>
        <v>26.296499999999998</v>
      </c>
      <c r="H138" s="71">
        <f>H127+H137</f>
        <v>23.319499999999998</v>
      </c>
      <c r="I138" s="71">
        <f>I127+I137</f>
        <v>119.916</v>
      </c>
      <c r="J138" s="71">
        <f>J127+J137</f>
        <v>799</v>
      </c>
      <c r="K138" s="71"/>
      <c r="L138" s="71">
        <f>L127+L137</f>
        <v>101.91</v>
      </c>
    </row>
    <row r="139" spans="1:12" ht="24.6" x14ac:dyDescent="0.3">
      <c r="A139" s="20">
        <v>2</v>
      </c>
      <c r="B139" s="21">
        <v>2</v>
      </c>
      <c r="C139" s="22" t="s">
        <v>24</v>
      </c>
      <c r="D139" s="144" t="s">
        <v>25</v>
      </c>
      <c r="E139" s="164" t="s">
        <v>128</v>
      </c>
      <c r="F139" s="165" t="s">
        <v>70</v>
      </c>
      <c r="G139" s="166">
        <v>9.0500000000000007</v>
      </c>
      <c r="H139" s="167">
        <v>6.09</v>
      </c>
      <c r="I139" s="167">
        <v>3.8</v>
      </c>
      <c r="J139" s="166">
        <v>105</v>
      </c>
      <c r="K139" s="168" t="s">
        <v>129</v>
      </c>
      <c r="L139" s="28">
        <v>74.77</v>
      </c>
    </row>
    <row r="140" spans="1:12" ht="24" x14ac:dyDescent="0.3">
      <c r="A140" s="29"/>
      <c r="B140" s="30"/>
      <c r="C140" s="31"/>
      <c r="D140" s="144" t="s">
        <v>55</v>
      </c>
      <c r="E140" s="169" t="s">
        <v>86</v>
      </c>
      <c r="F140" s="165" t="s">
        <v>87</v>
      </c>
      <c r="G140" s="166">
        <v>3.0764999999999998</v>
      </c>
      <c r="H140" s="167">
        <v>6.2534999999999998</v>
      </c>
      <c r="I140" s="167">
        <v>20.466999999999999</v>
      </c>
      <c r="J140" s="166">
        <v>150.44999999999999</v>
      </c>
      <c r="K140" s="170" t="s">
        <v>130</v>
      </c>
      <c r="L140" s="36"/>
    </row>
    <row r="141" spans="1:12" ht="24" x14ac:dyDescent="0.3">
      <c r="A141" s="29"/>
      <c r="B141" s="30"/>
      <c r="C141" s="31"/>
      <c r="D141" s="144" t="s">
        <v>56</v>
      </c>
      <c r="E141" s="171" t="s">
        <v>131</v>
      </c>
      <c r="F141" s="172">
        <v>60</v>
      </c>
      <c r="G141" s="166">
        <v>0.8448</v>
      </c>
      <c r="H141" s="166">
        <v>3.6072000000000002</v>
      </c>
      <c r="I141" s="166">
        <v>4.9560000000000004</v>
      </c>
      <c r="J141" s="166">
        <v>55.68</v>
      </c>
      <c r="K141" s="170" t="s">
        <v>132</v>
      </c>
      <c r="L141" s="36"/>
    </row>
    <row r="142" spans="1:12" ht="15.75" customHeight="1" x14ac:dyDescent="0.3">
      <c r="A142" s="29"/>
      <c r="B142" s="30"/>
      <c r="C142" s="31"/>
      <c r="D142" s="144" t="s">
        <v>37</v>
      </c>
      <c r="E142" s="173"/>
      <c r="F142" s="174"/>
      <c r="G142" s="175"/>
      <c r="H142" s="175"/>
      <c r="I142" s="175"/>
      <c r="J142" s="176"/>
      <c r="K142" s="177"/>
      <c r="L142" s="36"/>
    </row>
    <row r="143" spans="1:12" ht="84.6" x14ac:dyDescent="0.3">
      <c r="A143" s="29"/>
      <c r="B143" s="30"/>
      <c r="C143" s="31"/>
      <c r="D143" s="144" t="s">
        <v>31</v>
      </c>
      <c r="E143" s="169" t="s">
        <v>133</v>
      </c>
      <c r="F143" s="178">
        <v>200</v>
      </c>
      <c r="G143" s="166">
        <v>0.16</v>
      </c>
      <c r="H143" s="166">
        <v>0.16</v>
      </c>
      <c r="I143" s="166">
        <v>17.899999999999999</v>
      </c>
      <c r="J143" s="166">
        <v>74.599999999999994</v>
      </c>
      <c r="K143" s="168" t="s">
        <v>134</v>
      </c>
      <c r="L143" s="36"/>
    </row>
    <row r="144" spans="1:12" ht="24" x14ac:dyDescent="0.3">
      <c r="A144" s="29"/>
      <c r="B144" s="30"/>
      <c r="C144" s="31"/>
      <c r="D144" s="158" t="s">
        <v>91</v>
      </c>
      <c r="E144" s="169" t="s">
        <v>91</v>
      </c>
      <c r="F144" s="179">
        <v>35</v>
      </c>
      <c r="G144" s="166">
        <v>2.66</v>
      </c>
      <c r="H144" s="166">
        <v>0.28000000000000003</v>
      </c>
      <c r="I144" s="166">
        <v>17.22</v>
      </c>
      <c r="J144" s="166">
        <v>82.25</v>
      </c>
      <c r="K144" s="170" t="s">
        <v>135</v>
      </c>
      <c r="L144" s="36"/>
    </row>
    <row r="145" spans="1:12" ht="14.4" x14ac:dyDescent="0.3">
      <c r="A145" s="29"/>
      <c r="B145" s="30"/>
      <c r="C145" s="31"/>
      <c r="D145" s="32"/>
      <c r="E145" s="45"/>
      <c r="F145" s="36"/>
      <c r="G145" s="36"/>
      <c r="H145" s="36"/>
      <c r="I145" s="36"/>
      <c r="J145" s="36"/>
      <c r="K145" s="46"/>
      <c r="L145" s="36"/>
    </row>
    <row r="146" spans="1:12" ht="14.4" x14ac:dyDescent="0.3">
      <c r="A146" s="47"/>
      <c r="B146" s="48"/>
      <c r="C146" s="49"/>
      <c r="D146" s="50" t="s">
        <v>38</v>
      </c>
      <c r="E146" s="51"/>
      <c r="F146" s="52">
        <f>SUM(F139:F145)</f>
        <v>295</v>
      </c>
      <c r="G146" s="52">
        <f>SUM(G139:G145)</f>
        <v>15.7913</v>
      </c>
      <c r="H146" s="52">
        <f>SUM(H139:H145)</f>
        <v>16.390699999999999</v>
      </c>
      <c r="I146" s="52">
        <f>SUM(I139:I145)</f>
        <v>64.342999999999989</v>
      </c>
      <c r="J146" s="52">
        <f>SUM(J139:J145)</f>
        <v>467.98</v>
      </c>
      <c r="K146" s="53"/>
      <c r="L146" s="52">
        <f>SUM(L139:L145)</f>
        <v>74.77</v>
      </c>
    </row>
    <row r="147" spans="1:12" ht="14.4" x14ac:dyDescent="0.3">
      <c r="A147" s="54">
        <f>A139</f>
        <v>2</v>
      </c>
      <c r="B147" s="55">
        <f>B139</f>
        <v>2</v>
      </c>
      <c r="C147" s="56" t="s">
        <v>39</v>
      </c>
      <c r="D147" s="37" t="s">
        <v>40</v>
      </c>
      <c r="E147" s="45"/>
      <c r="F147" s="36"/>
      <c r="G147" s="36"/>
      <c r="H147" s="36"/>
      <c r="I147" s="36"/>
      <c r="J147" s="36"/>
      <c r="K147" s="46"/>
      <c r="L147" s="36"/>
    </row>
    <row r="148" spans="1:12" ht="14.4" x14ac:dyDescent="0.3">
      <c r="A148" s="29"/>
      <c r="B148" s="30"/>
      <c r="C148" s="31"/>
      <c r="D148" s="37" t="s">
        <v>41</v>
      </c>
      <c r="E148" s="45"/>
      <c r="F148" s="36"/>
      <c r="G148" s="36"/>
      <c r="H148" s="36"/>
      <c r="I148" s="36"/>
      <c r="J148" s="36"/>
      <c r="K148" s="46"/>
      <c r="L148" s="36"/>
    </row>
    <row r="149" spans="1:12" ht="14.4" x14ac:dyDescent="0.3">
      <c r="A149" s="29"/>
      <c r="B149" s="30"/>
      <c r="C149" s="31"/>
      <c r="D149" s="37" t="s">
        <v>42</v>
      </c>
      <c r="E149" s="45"/>
      <c r="F149" s="36"/>
      <c r="G149" s="36"/>
      <c r="H149" s="36"/>
      <c r="I149" s="36"/>
      <c r="J149" s="36"/>
      <c r="K149" s="46"/>
      <c r="L149" s="36"/>
    </row>
    <row r="150" spans="1:12" ht="27.6" x14ac:dyDescent="0.3">
      <c r="A150" s="29"/>
      <c r="B150" s="30"/>
      <c r="C150" s="31"/>
      <c r="D150" s="144" t="s">
        <v>25</v>
      </c>
      <c r="E150" s="180" t="s">
        <v>136</v>
      </c>
      <c r="F150" s="181" t="s">
        <v>64</v>
      </c>
      <c r="G150" s="153">
        <v>4.3650000000000002</v>
      </c>
      <c r="H150" s="153">
        <v>8.3059999999999992</v>
      </c>
      <c r="I150" s="153">
        <v>8.2965</v>
      </c>
      <c r="J150" s="153">
        <v>132.15</v>
      </c>
      <c r="K150" s="182" t="s">
        <v>137</v>
      </c>
      <c r="L150" s="36">
        <v>27.14</v>
      </c>
    </row>
    <row r="151" spans="1:12" ht="14.4" x14ac:dyDescent="0.3">
      <c r="A151" s="29"/>
      <c r="B151" s="30"/>
      <c r="C151" s="31"/>
      <c r="D151" s="144" t="s">
        <v>31</v>
      </c>
      <c r="E151" s="155" t="s">
        <v>46</v>
      </c>
      <c r="F151" s="156">
        <v>200</v>
      </c>
      <c r="G151" s="153">
        <v>0.67800000000000005</v>
      </c>
      <c r="H151" s="153">
        <v>0.27800000000000002</v>
      </c>
      <c r="I151" s="153">
        <v>10.78</v>
      </c>
      <c r="J151" s="153">
        <v>48.2</v>
      </c>
      <c r="K151" s="157" t="s">
        <v>47</v>
      </c>
      <c r="L151" s="36"/>
    </row>
    <row r="152" spans="1:12" ht="39.6" x14ac:dyDescent="0.3">
      <c r="A152" s="29"/>
      <c r="B152" s="30"/>
      <c r="C152" s="31"/>
      <c r="D152" s="158" t="s">
        <v>79</v>
      </c>
      <c r="E152" s="183" t="s">
        <v>49</v>
      </c>
      <c r="F152" s="156">
        <v>30</v>
      </c>
      <c r="G152" s="153">
        <v>1.98</v>
      </c>
      <c r="H152" s="153">
        <v>0.36</v>
      </c>
      <c r="I152" s="153">
        <v>11.88</v>
      </c>
      <c r="J152" s="153">
        <v>59.4</v>
      </c>
      <c r="K152" s="163" t="s">
        <v>50</v>
      </c>
      <c r="L152" s="36"/>
    </row>
    <row r="153" spans="1:12" ht="14.4" x14ac:dyDescent="0.3">
      <c r="A153" s="29"/>
      <c r="B153" s="30"/>
      <c r="C153" s="31"/>
      <c r="D153" s="37" t="s">
        <v>84</v>
      </c>
      <c r="E153" s="45"/>
      <c r="F153" s="36"/>
      <c r="G153" s="36"/>
      <c r="H153" s="36"/>
      <c r="I153" s="36"/>
      <c r="J153" s="36"/>
      <c r="K153" s="46"/>
      <c r="L153" s="36"/>
    </row>
    <row r="154" spans="1:12" ht="14.4" x14ac:dyDescent="0.3">
      <c r="A154" s="29"/>
      <c r="B154" s="30"/>
      <c r="C154" s="31"/>
      <c r="D154" s="32"/>
      <c r="E154" s="45"/>
      <c r="F154" s="36"/>
      <c r="G154" s="36"/>
      <c r="H154" s="36"/>
      <c r="I154" s="36"/>
      <c r="J154" s="36"/>
      <c r="K154" s="46"/>
      <c r="L154" s="36"/>
    </row>
    <row r="155" spans="1:12" ht="14.4" x14ac:dyDescent="0.3">
      <c r="A155" s="29"/>
      <c r="B155" s="30"/>
      <c r="C155" s="31"/>
      <c r="D155" s="32"/>
      <c r="E155" s="45"/>
      <c r="F155" s="36"/>
      <c r="G155" s="36"/>
      <c r="H155" s="36"/>
      <c r="I155" s="36"/>
      <c r="J155" s="36"/>
      <c r="K155" s="46"/>
      <c r="L155" s="36"/>
    </row>
    <row r="156" spans="1:12" ht="14.4" x14ac:dyDescent="0.3">
      <c r="A156" s="47"/>
      <c r="B156" s="48"/>
      <c r="C156" s="49"/>
      <c r="D156" s="50" t="s">
        <v>38</v>
      </c>
      <c r="E156" s="51"/>
      <c r="F156" s="52">
        <f>SUM(F147:F155)</f>
        <v>230</v>
      </c>
      <c r="G156" s="52">
        <f>SUM(G147:G155)</f>
        <v>7.0229999999999997</v>
      </c>
      <c r="H156" s="52">
        <f>SUM(H147:H155)</f>
        <v>8.9439999999999991</v>
      </c>
      <c r="I156" s="52">
        <f>SUM(I147:I155)</f>
        <v>30.956499999999998</v>
      </c>
      <c r="J156" s="52">
        <f>SUM(J147:J155)</f>
        <v>239.75000000000003</v>
      </c>
      <c r="K156" s="53"/>
      <c r="L156" s="52">
        <f>SUM(L147:L155)</f>
        <v>27.14</v>
      </c>
    </row>
    <row r="157" spans="1:12" ht="15.75" customHeight="1" x14ac:dyDescent="0.25">
      <c r="A157" s="68">
        <f>A139</f>
        <v>2</v>
      </c>
      <c r="B157" s="69">
        <f>B139</f>
        <v>2</v>
      </c>
      <c r="C157" s="2" t="s">
        <v>52</v>
      </c>
      <c r="D157" s="2"/>
      <c r="E157" s="70"/>
      <c r="F157" s="71">
        <f>F146+F156</f>
        <v>525</v>
      </c>
      <c r="G157" s="71">
        <f>G146+G156</f>
        <v>22.814299999999999</v>
      </c>
      <c r="H157" s="71">
        <f>H146+H156</f>
        <v>25.334699999999998</v>
      </c>
      <c r="I157" s="71">
        <f>I146+I156</f>
        <v>95.299499999999995</v>
      </c>
      <c r="J157" s="71">
        <f>J146+J156</f>
        <v>707.73</v>
      </c>
      <c r="K157" s="71"/>
      <c r="L157" s="71">
        <f>L146+L156</f>
        <v>101.91</v>
      </c>
    </row>
    <row r="158" spans="1:12" ht="24" x14ac:dyDescent="0.3">
      <c r="A158" s="20">
        <v>2</v>
      </c>
      <c r="B158" s="21">
        <v>3</v>
      </c>
      <c r="C158" s="22" t="s">
        <v>24</v>
      </c>
      <c r="D158" s="184" t="s">
        <v>25</v>
      </c>
      <c r="E158" s="169" t="s">
        <v>138</v>
      </c>
      <c r="F158" s="165" t="s">
        <v>139</v>
      </c>
      <c r="G158" s="166">
        <v>15.945833333333301</v>
      </c>
      <c r="H158" s="167">
        <v>19.55</v>
      </c>
      <c r="I158" s="167">
        <v>39.744999999999997</v>
      </c>
      <c r="J158" s="166">
        <v>408.41666666666703</v>
      </c>
      <c r="K158" s="170" t="s">
        <v>140</v>
      </c>
      <c r="L158" s="28"/>
    </row>
    <row r="159" spans="1:12" ht="14.4" x14ac:dyDescent="0.3">
      <c r="A159" s="29"/>
      <c r="B159" s="30"/>
      <c r="C159" s="31"/>
      <c r="D159" s="184" t="s">
        <v>55</v>
      </c>
      <c r="E159" s="185"/>
      <c r="F159" s="186"/>
      <c r="G159" s="187"/>
      <c r="H159" s="188"/>
      <c r="I159" s="188"/>
      <c r="J159" s="187"/>
      <c r="K159" s="189"/>
      <c r="L159" s="36">
        <v>74.77</v>
      </c>
    </row>
    <row r="160" spans="1:12" ht="14.4" x14ac:dyDescent="0.3">
      <c r="A160" s="29"/>
      <c r="B160" s="30"/>
      <c r="C160" s="31"/>
      <c r="D160" s="184" t="s">
        <v>29</v>
      </c>
      <c r="E160" s="185"/>
      <c r="F160" s="190"/>
      <c r="G160" s="187"/>
      <c r="H160" s="187"/>
      <c r="I160" s="187"/>
      <c r="J160" s="191"/>
      <c r="K160" s="189"/>
      <c r="L160" s="36"/>
    </row>
    <row r="161" spans="1:12" ht="30.6" x14ac:dyDescent="0.3">
      <c r="A161" s="29"/>
      <c r="B161" s="30"/>
      <c r="C161" s="31"/>
      <c r="D161" s="184" t="s">
        <v>37</v>
      </c>
      <c r="E161" s="192" t="s">
        <v>57</v>
      </c>
      <c r="F161" s="193">
        <v>100</v>
      </c>
      <c r="G161" s="166">
        <v>0.4</v>
      </c>
      <c r="H161" s="166">
        <v>0.4</v>
      </c>
      <c r="I161" s="166">
        <v>9.8000000000000007</v>
      </c>
      <c r="J161" s="166">
        <v>47</v>
      </c>
      <c r="K161" s="194" t="s">
        <v>141</v>
      </c>
      <c r="L161" s="36"/>
    </row>
    <row r="162" spans="1:12" ht="84" x14ac:dyDescent="0.3">
      <c r="A162" s="29"/>
      <c r="B162" s="30"/>
      <c r="C162" s="31"/>
      <c r="D162" s="184" t="s">
        <v>31</v>
      </c>
      <c r="E162" s="169" t="s">
        <v>82</v>
      </c>
      <c r="F162" s="178" t="s">
        <v>83</v>
      </c>
      <c r="G162" s="166">
        <v>7.0000000000000007E-2</v>
      </c>
      <c r="H162" s="166">
        <v>0.02</v>
      </c>
      <c r="I162" s="166">
        <v>10.01</v>
      </c>
      <c r="J162" s="166">
        <v>40</v>
      </c>
      <c r="K162" s="170" t="s">
        <v>114</v>
      </c>
      <c r="L162" s="36"/>
    </row>
    <row r="163" spans="1:12" ht="36" x14ac:dyDescent="0.3">
      <c r="A163" s="29"/>
      <c r="B163" s="30"/>
      <c r="C163" s="31"/>
      <c r="D163" s="195" t="s">
        <v>142</v>
      </c>
      <c r="E163" s="169" t="s">
        <v>91</v>
      </c>
      <c r="F163" s="179">
        <v>25</v>
      </c>
      <c r="G163" s="166">
        <v>1.9</v>
      </c>
      <c r="H163" s="166">
        <v>0.2</v>
      </c>
      <c r="I163" s="166">
        <v>12.3</v>
      </c>
      <c r="J163" s="166">
        <v>58.75</v>
      </c>
      <c r="K163" s="170" t="s">
        <v>92</v>
      </c>
      <c r="L163" s="36"/>
    </row>
    <row r="164" spans="1:12" ht="36" x14ac:dyDescent="0.3">
      <c r="A164" s="29"/>
      <c r="B164" s="30"/>
      <c r="C164" s="31"/>
      <c r="D164" s="32"/>
      <c r="E164" s="169" t="s">
        <v>35</v>
      </c>
      <c r="F164" s="179">
        <v>20</v>
      </c>
      <c r="G164" s="166">
        <v>1.32</v>
      </c>
      <c r="H164" s="166">
        <v>0.24</v>
      </c>
      <c r="I164" s="166">
        <v>7.92</v>
      </c>
      <c r="J164" s="166">
        <v>39.6</v>
      </c>
      <c r="K164" s="170" t="s">
        <v>123</v>
      </c>
      <c r="L164" s="36"/>
    </row>
    <row r="165" spans="1:12" ht="14.4" x14ac:dyDescent="0.3">
      <c r="A165" s="47"/>
      <c r="B165" s="48"/>
      <c r="C165" s="49"/>
      <c r="D165" s="50" t="s">
        <v>38</v>
      </c>
      <c r="E165" s="51"/>
      <c r="F165" s="52">
        <f>SUM(F158:F164)</f>
        <v>145</v>
      </c>
      <c r="G165" s="52">
        <f>SUM(G158:G164)</f>
        <v>19.635833333333299</v>
      </c>
      <c r="H165" s="52">
        <f>SUM(H158:H164)</f>
        <v>20.409999999999997</v>
      </c>
      <c r="I165" s="52">
        <f>SUM(I158:I164)</f>
        <v>79.775000000000006</v>
      </c>
      <c r="J165" s="52">
        <f>SUM(J158:J164)</f>
        <v>593.76666666666699</v>
      </c>
      <c r="K165" s="53"/>
      <c r="L165" s="52">
        <f>SUM(L158:L164)</f>
        <v>74.77</v>
      </c>
    </row>
    <row r="166" spans="1:12" ht="14.4" x14ac:dyDescent="0.3">
      <c r="A166" s="54">
        <f>A158</f>
        <v>2</v>
      </c>
      <c r="B166" s="55">
        <f>B158</f>
        <v>3</v>
      </c>
      <c r="C166" s="56" t="s">
        <v>39</v>
      </c>
      <c r="D166" s="37" t="s">
        <v>40</v>
      </c>
      <c r="E166" s="45"/>
      <c r="F166" s="36"/>
      <c r="G166" s="36"/>
      <c r="H166" s="36"/>
      <c r="I166" s="36"/>
      <c r="J166" s="36"/>
      <c r="K166" s="46"/>
      <c r="L166" s="36"/>
    </row>
    <row r="167" spans="1:12" ht="14.4" x14ac:dyDescent="0.3">
      <c r="A167" s="29"/>
      <c r="B167" s="30"/>
      <c r="C167" s="31"/>
      <c r="D167" s="37" t="s">
        <v>41</v>
      </c>
      <c r="E167" s="45"/>
      <c r="F167" s="36"/>
      <c r="G167" s="36"/>
      <c r="H167" s="36"/>
      <c r="I167" s="36"/>
      <c r="J167" s="36"/>
      <c r="K167" s="46"/>
      <c r="L167" s="36"/>
    </row>
    <row r="168" spans="1:12" ht="14.4" x14ac:dyDescent="0.3">
      <c r="A168" s="29"/>
      <c r="B168" s="30"/>
      <c r="C168" s="31"/>
      <c r="D168" s="37" t="s">
        <v>42</v>
      </c>
      <c r="E168" s="45"/>
      <c r="F168" s="36"/>
      <c r="G168" s="36"/>
      <c r="H168" s="36"/>
      <c r="I168" s="36"/>
      <c r="J168" s="36"/>
      <c r="K168" s="46"/>
      <c r="L168" s="36"/>
    </row>
    <row r="169" spans="1:12" ht="69" x14ac:dyDescent="0.3">
      <c r="A169" s="29"/>
      <c r="B169" s="30"/>
      <c r="C169" s="31"/>
      <c r="D169" s="184" t="s">
        <v>143</v>
      </c>
      <c r="E169" s="196" t="s">
        <v>136</v>
      </c>
      <c r="F169" s="156" t="s">
        <v>64</v>
      </c>
      <c r="G169" s="153">
        <v>4.3650000000000002</v>
      </c>
      <c r="H169" s="153">
        <v>8.3059999999999992</v>
      </c>
      <c r="I169" s="153">
        <v>8.2965</v>
      </c>
      <c r="J169" s="153">
        <v>132.15</v>
      </c>
      <c r="K169" s="157" t="s">
        <v>144</v>
      </c>
      <c r="L169" s="36">
        <v>27.14</v>
      </c>
    </row>
    <row r="170" spans="1:12" ht="14.4" x14ac:dyDescent="0.3">
      <c r="A170" s="29"/>
      <c r="B170" s="30"/>
      <c r="C170" s="31"/>
      <c r="D170" s="184" t="s">
        <v>119</v>
      </c>
      <c r="E170" s="155" t="s">
        <v>46</v>
      </c>
      <c r="F170" s="156">
        <v>200</v>
      </c>
      <c r="G170" s="153">
        <v>0.67800000000000005</v>
      </c>
      <c r="H170" s="153">
        <v>0.27800000000000002</v>
      </c>
      <c r="I170" s="153">
        <v>10.78</v>
      </c>
      <c r="J170" s="153">
        <v>48.2</v>
      </c>
      <c r="K170" s="157" t="s">
        <v>47</v>
      </c>
      <c r="L170" s="36"/>
    </row>
    <row r="171" spans="1:12" ht="41.4" x14ac:dyDescent="0.3">
      <c r="A171" s="29"/>
      <c r="B171" s="30"/>
      <c r="C171" s="31"/>
      <c r="D171" s="195" t="s">
        <v>34</v>
      </c>
      <c r="E171" s="183" t="s">
        <v>49</v>
      </c>
      <c r="F171" s="156">
        <v>30</v>
      </c>
      <c r="G171" s="153">
        <v>1.98</v>
      </c>
      <c r="H171" s="153">
        <v>0.36</v>
      </c>
      <c r="I171" s="153">
        <v>11.88</v>
      </c>
      <c r="J171" s="153">
        <v>59.4</v>
      </c>
      <c r="K171" s="157" t="s">
        <v>68</v>
      </c>
      <c r="L171" s="36"/>
    </row>
    <row r="172" spans="1:12" ht="14.4" x14ac:dyDescent="0.3">
      <c r="A172" s="29"/>
      <c r="B172" s="30"/>
      <c r="C172" s="31"/>
      <c r="D172" s="37" t="s">
        <v>84</v>
      </c>
      <c r="E172" s="45"/>
      <c r="F172" s="36"/>
      <c r="G172" s="36"/>
      <c r="H172" s="36"/>
      <c r="I172" s="36"/>
      <c r="J172" s="36"/>
      <c r="K172" s="46"/>
      <c r="L172" s="36"/>
    </row>
    <row r="173" spans="1:12" ht="14.4" x14ac:dyDescent="0.3">
      <c r="A173" s="29"/>
      <c r="B173" s="30"/>
      <c r="C173" s="31"/>
      <c r="D173" s="32"/>
      <c r="E173" s="45"/>
      <c r="F173" s="36"/>
      <c r="G173" s="36"/>
      <c r="H173" s="36"/>
      <c r="I173" s="36"/>
      <c r="J173" s="36"/>
      <c r="K173" s="46"/>
      <c r="L173" s="36"/>
    </row>
    <row r="174" spans="1:12" ht="14.4" x14ac:dyDescent="0.3">
      <c r="A174" s="29"/>
      <c r="B174" s="30"/>
      <c r="C174" s="31"/>
      <c r="D174" s="32"/>
      <c r="E174" s="45"/>
      <c r="F174" s="36"/>
      <c r="G174" s="36"/>
      <c r="H174" s="36"/>
      <c r="I174" s="36"/>
      <c r="J174" s="36"/>
      <c r="K174" s="46"/>
      <c r="L174" s="36"/>
    </row>
    <row r="175" spans="1:12" ht="14.4" x14ac:dyDescent="0.3">
      <c r="A175" s="47"/>
      <c r="B175" s="48"/>
      <c r="C175" s="49"/>
      <c r="D175" s="50" t="s">
        <v>38</v>
      </c>
      <c r="E175" s="51"/>
      <c r="F175" s="52">
        <f>SUM(F166:F174)</f>
        <v>230</v>
      </c>
      <c r="G175" s="52">
        <f>SUM(G166:G174)</f>
        <v>7.0229999999999997</v>
      </c>
      <c r="H175" s="52">
        <f>SUM(H166:H174)</f>
        <v>8.9439999999999991</v>
      </c>
      <c r="I175" s="52">
        <f>SUM(I166:I174)</f>
        <v>30.956499999999998</v>
      </c>
      <c r="J175" s="52">
        <f>SUM(J166:J174)</f>
        <v>239.75000000000003</v>
      </c>
      <c r="K175" s="53"/>
      <c r="L175" s="52">
        <f>SUM(L166:L174)</f>
        <v>27.14</v>
      </c>
    </row>
    <row r="176" spans="1:12" ht="15.75" customHeight="1" x14ac:dyDescent="0.25">
      <c r="A176" s="68">
        <f>A158</f>
        <v>2</v>
      </c>
      <c r="B176" s="69">
        <f>B158</f>
        <v>3</v>
      </c>
      <c r="C176" s="2" t="s">
        <v>52</v>
      </c>
      <c r="D176" s="2"/>
      <c r="E176" s="70"/>
      <c r="F176" s="71">
        <f>F165+F175</f>
        <v>375</v>
      </c>
      <c r="G176" s="71">
        <f>G165+G175</f>
        <v>26.658833333333298</v>
      </c>
      <c r="H176" s="71">
        <f>H165+H175</f>
        <v>29.353999999999996</v>
      </c>
      <c r="I176" s="71">
        <f>I165+I175</f>
        <v>110.73150000000001</v>
      </c>
      <c r="J176" s="71">
        <f>J165+J175</f>
        <v>833.51666666666699</v>
      </c>
      <c r="K176" s="71"/>
      <c r="L176" s="71">
        <f>L165+L175</f>
        <v>101.91</v>
      </c>
    </row>
    <row r="177" spans="1:12" ht="41.4" x14ac:dyDescent="0.3">
      <c r="A177" s="20">
        <v>2</v>
      </c>
      <c r="B177" s="21">
        <v>4</v>
      </c>
      <c r="C177" s="22" t="s">
        <v>24</v>
      </c>
      <c r="D177" s="144" t="s">
        <v>25</v>
      </c>
      <c r="E177" s="173" t="s">
        <v>145</v>
      </c>
      <c r="F177" s="146" t="s">
        <v>27</v>
      </c>
      <c r="G177" s="147">
        <v>11.45</v>
      </c>
      <c r="H177" s="147">
        <v>12.46</v>
      </c>
      <c r="I177" s="147">
        <v>31.32</v>
      </c>
      <c r="J177" s="147">
        <v>289.95</v>
      </c>
      <c r="K177" s="177" t="s">
        <v>28</v>
      </c>
      <c r="L177" s="28">
        <v>74.77</v>
      </c>
    </row>
    <row r="178" spans="1:12" ht="14.4" x14ac:dyDescent="0.3">
      <c r="A178" s="29"/>
      <c r="B178" s="30"/>
      <c r="C178" s="31"/>
      <c r="D178" s="144" t="s">
        <v>55</v>
      </c>
      <c r="E178" s="173"/>
      <c r="F178" s="197"/>
      <c r="G178" s="175"/>
      <c r="H178" s="175"/>
      <c r="I178" s="175"/>
      <c r="J178" s="175"/>
      <c r="K178" s="177"/>
      <c r="L178" s="36"/>
    </row>
    <row r="179" spans="1:12" ht="14.4" x14ac:dyDescent="0.3">
      <c r="A179" s="29"/>
      <c r="B179" s="30"/>
      <c r="C179" s="31"/>
      <c r="D179" s="144" t="s">
        <v>56</v>
      </c>
      <c r="E179" s="198" t="s">
        <v>146</v>
      </c>
      <c r="F179" s="199">
        <v>60</v>
      </c>
      <c r="G179" s="200">
        <v>0.73980000000000001</v>
      </c>
      <c r="H179" s="200">
        <v>5.6399999999999999E-2</v>
      </c>
      <c r="I179" s="200">
        <v>9.98</v>
      </c>
      <c r="J179" s="200">
        <v>49.02</v>
      </c>
      <c r="K179" s="148" t="s">
        <v>28</v>
      </c>
      <c r="L179" s="36"/>
    </row>
    <row r="180" spans="1:12" ht="14.4" x14ac:dyDescent="0.3">
      <c r="A180" s="29"/>
      <c r="B180" s="30"/>
      <c r="C180" s="31"/>
      <c r="D180" s="144" t="s">
        <v>37</v>
      </c>
      <c r="E180" s="201"/>
      <c r="F180" s="201"/>
      <c r="G180" s="176"/>
      <c r="H180" s="176"/>
      <c r="I180" s="176"/>
      <c r="J180" s="176"/>
      <c r="K180" s="202"/>
      <c r="L180" s="36"/>
    </row>
    <row r="181" spans="1:12" ht="84.6" x14ac:dyDescent="0.3">
      <c r="A181" s="29"/>
      <c r="B181" s="30"/>
      <c r="C181" s="31"/>
      <c r="D181" s="144" t="s">
        <v>31</v>
      </c>
      <c r="E181" s="145" t="s">
        <v>147</v>
      </c>
      <c r="F181" s="146">
        <v>200</v>
      </c>
      <c r="G181" s="147">
        <v>1.58</v>
      </c>
      <c r="H181" s="147">
        <v>3.544</v>
      </c>
      <c r="I181" s="147">
        <v>7.5979999999999999</v>
      </c>
      <c r="J181" s="147">
        <v>78.599999999999994</v>
      </c>
      <c r="K181" s="203" t="s">
        <v>148</v>
      </c>
      <c r="L181" s="36"/>
    </row>
    <row r="182" spans="1:12" ht="36" x14ac:dyDescent="0.3">
      <c r="A182" s="29"/>
      <c r="B182" s="30"/>
      <c r="C182" s="31"/>
      <c r="D182" s="158" t="s">
        <v>149</v>
      </c>
      <c r="E182" s="145" t="s">
        <v>91</v>
      </c>
      <c r="F182" s="150">
        <v>30</v>
      </c>
      <c r="G182" s="147">
        <v>2.2799999999999998</v>
      </c>
      <c r="H182" s="147">
        <v>0.24</v>
      </c>
      <c r="I182" s="147">
        <v>14.76</v>
      </c>
      <c r="J182" s="147">
        <v>70.5</v>
      </c>
      <c r="K182" s="149" t="s">
        <v>92</v>
      </c>
      <c r="L182" s="36"/>
    </row>
    <row r="183" spans="1:12" ht="14.4" x14ac:dyDescent="0.3">
      <c r="A183" s="29"/>
      <c r="B183" s="30"/>
      <c r="C183" s="31"/>
      <c r="D183" s="32"/>
      <c r="E183" s="45"/>
      <c r="F183" s="36"/>
      <c r="G183" s="36"/>
      <c r="H183" s="36"/>
      <c r="I183" s="36"/>
      <c r="J183" s="36"/>
      <c r="K183" s="46"/>
      <c r="L183" s="36"/>
    </row>
    <row r="184" spans="1:12" ht="15.75" customHeight="1" x14ac:dyDescent="0.3">
      <c r="A184" s="47"/>
      <c r="B184" s="48"/>
      <c r="C184" s="49"/>
      <c r="D184" s="50" t="s">
        <v>38</v>
      </c>
      <c r="E184" s="51"/>
      <c r="F184" s="52">
        <f>SUM(F177:F183)</f>
        <v>290</v>
      </c>
      <c r="G184" s="52">
        <f>SUM(G177:G183)</f>
        <v>16.049800000000001</v>
      </c>
      <c r="H184" s="52">
        <f>SUM(H177:H183)</f>
        <v>16.3004</v>
      </c>
      <c r="I184" s="52">
        <f>SUM(I177:I183)</f>
        <v>63.657999999999994</v>
      </c>
      <c r="J184" s="52">
        <f>SUM(J177:J183)</f>
        <v>488.06999999999994</v>
      </c>
      <c r="K184" s="53"/>
      <c r="L184" s="52">
        <f>SUM(L177:L183)</f>
        <v>74.77</v>
      </c>
    </row>
    <row r="185" spans="1:12" ht="14.4" x14ac:dyDescent="0.3">
      <c r="A185" s="54">
        <f>A177</f>
        <v>2</v>
      </c>
      <c r="B185" s="55">
        <f>B177</f>
        <v>4</v>
      </c>
      <c r="C185" s="56" t="s">
        <v>39</v>
      </c>
      <c r="D185" s="37" t="s">
        <v>40</v>
      </c>
      <c r="E185" s="45"/>
      <c r="F185" s="36"/>
      <c r="G185" s="36"/>
      <c r="H185" s="36"/>
      <c r="I185" s="36"/>
      <c r="J185" s="36"/>
      <c r="K185" s="46"/>
      <c r="L185" s="36"/>
    </row>
    <row r="186" spans="1:12" ht="14.4" x14ac:dyDescent="0.3">
      <c r="A186" s="29"/>
      <c r="B186" s="30"/>
      <c r="C186" s="31"/>
      <c r="D186" s="37" t="s">
        <v>41</v>
      </c>
      <c r="E186" s="45"/>
      <c r="F186" s="36"/>
      <c r="G186" s="36"/>
      <c r="H186" s="36"/>
      <c r="I186" s="36"/>
      <c r="J186" s="36"/>
      <c r="K186" s="46"/>
      <c r="L186" s="36"/>
    </row>
    <row r="187" spans="1:12" ht="14.4" x14ac:dyDescent="0.3">
      <c r="A187" s="29"/>
      <c r="B187" s="30"/>
      <c r="C187" s="31"/>
      <c r="D187" s="37" t="s">
        <v>42</v>
      </c>
      <c r="E187" s="45"/>
      <c r="F187" s="36"/>
      <c r="G187" s="36"/>
      <c r="H187" s="36"/>
      <c r="I187" s="36"/>
      <c r="J187" s="36"/>
      <c r="K187" s="46"/>
      <c r="L187" s="36"/>
    </row>
    <row r="188" spans="1:12" ht="69" x14ac:dyDescent="0.3">
      <c r="A188" s="29"/>
      <c r="B188" s="30"/>
      <c r="C188" s="31"/>
      <c r="D188" s="144" t="s">
        <v>143</v>
      </c>
      <c r="E188" s="204" t="s">
        <v>150</v>
      </c>
      <c r="F188" s="156" t="s">
        <v>44</v>
      </c>
      <c r="G188" s="153">
        <v>4.0872000000000002</v>
      </c>
      <c r="H188" s="153">
        <v>6.2648000000000001</v>
      </c>
      <c r="I188" s="153">
        <v>12.7645</v>
      </c>
      <c r="J188" s="153">
        <v>134.11000000000001</v>
      </c>
      <c r="K188" s="157" t="s">
        <v>151</v>
      </c>
      <c r="L188" s="36">
        <v>27.14</v>
      </c>
    </row>
    <row r="189" spans="1:12" ht="14.4" x14ac:dyDescent="0.3">
      <c r="A189" s="29"/>
      <c r="B189" s="30"/>
      <c r="C189" s="31"/>
      <c r="D189" s="144" t="s">
        <v>119</v>
      </c>
      <c r="E189" s="183" t="s">
        <v>152</v>
      </c>
      <c r="F189" s="156">
        <v>200</v>
      </c>
      <c r="G189" s="153">
        <v>0.54800000000000004</v>
      </c>
      <c r="H189" s="153">
        <v>6.8000000000000005E-2</v>
      </c>
      <c r="I189" s="153">
        <v>18.89</v>
      </c>
      <c r="J189" s="153">
        <v>79.3</v>
      </c>
      <c r="K189" s="157" t="s">
        <v>47</v>
      </c>
      <c r="L189" s="36"/>
    </row>
    <row r="190" spans="1:12" ht="41.4" x14ac:dyDescent="0.3">
      <c r="A190" s="29"/>
      <c r="B190" s="30"/>
      <c r="C190" s="31"/>
      <c r="D190" s="158" t="s">
        <v>122</v>
      </c>
      <c r="E190" s="183" t="s">
        <v>49</v>
      </c>
      <c r="F190" s="156">
        <v>30</v>
      </c>
      <c r="G190" s="153">
        <v>1.98</v>
      </c>
      <c r="H190" s="153">
        <v>0.36</v>
      </c>
      <c r="I190" s="153">
        <v>11.88</v>
      </c>
      <c r="J190" s="153">
        <v>59.4</v>
      </c>
      <c r="K190" s="157" t="s">
        <v>68</v>
      </c>
      <c r="L190" s="36"/>
    </row>
    <row r="191" spans="1:12" ht="14.4" x14ac:dyDescent="0.3">
      <c r="A191" s="29"/>
      <c r="B191" s="30"/>
      <c r="C191" s="31"/>
      <c r="D191" s="37" t="s">
        <v>84</v>
      </c>
      <c r="E191" s="45"/>
      <c r="F191" s="36"/>
      <c r="G191" s="36"/>
      <c r="H191" s="36"/>
      <c r="I191" s="36"/>
      <c r="J191" s="36"/>
      <c r="K191" s="46"/>
      <c r="L191" s="36"/>
    </row>
    <row r="192" spans="1:12" ht="14.4" x14ac:dyDescent="0.3">
      <c r="A192" s="29"/>
      <c r="B192" s="30"/>
      <c r="C192" s="31"/>
      <c r="D192" s="32"/>
      <c r="E192" s="45"/>
      <c r="F192" s="36"/>
      <c r="G192" s="36"/>
      <c r="H192" s="36"/>
      <c r="I192" s="36"/>
      <c r="J192" s="36"/>
      <c r="K192" s="46"/>
      <c r="L192" s="36"/>
    </row>
    <row r="193" spans="1:12" ht="14.4" x14ac:dyDescent="0.3">
      <c r="A193" s="29"/>
      <c r="B193" s="30"/>
      <c r="C193" s="31"/>
      <c r="D193" s="32"/>
      <c r="E193" s="45"/>
      <c r="F193" s="36"/>
      <c r="G193" s="36"/>
      <c r="H193" s="36"/>
      <c r="I193" s="36"/>
      <c r="J193" s="36"/>
      <c r="K193" s="46"/>
      <c r="L193" s="36"/>
    </row>
    <row r="194" spans="1:12" ht="14.4" x14ac:dyDescent="0.3">
      <c r="A194" s="47"/>
      <c r="B194" s="48"/>
      <c r="C194" s="49"/>
      <c r="D194" s="50" t="s">
        <v>38</v>
      </c>
      <c r="E194" s="51"/>
      <c r="F194" s="52">
        <f>SUM(F185:F193)</f>
        <v>230</v>
      </c>
      <c r="G194" s="52">
        <f>SUM(G185:G193)</f>
        <v>6.6151999999999997</v>
      </c>
      <c r="H194" s="52">
        <f>SUM(H185:H193)</f>
        <v>6.6928000000000001</v>
      </c>
      <c r="I194" s="52">
        <f>SUM(I185:I193)</f>
        <v>43.534500000000001</v>
      </c>
      <c r="J194" s="52">
        <f>SUM(J185:J193)</f>
        <v>272.81</v>
      </c>
      <c r="K194" s="53"/>
      <c r="L194" s="52">
        <f>SUM(L185:L193)</f>
        <v>27.14</v>
      </c>
    </row>
    <row r="195" spans="1:12" ht="15.75" customHeight="1" x14ac:dyDescent="0.25">
      <c r="A195" s="68">
        <f>A177</f>
        <v>2</v>
      </c>
      <c r="B195" s="69">
        <f>B177</f>
        <v>4</v>
      </c>
      <c r="C195" s="2" t="s">
        <v>52</v>
      </c>
      <c r="D195" s="2"/>
      <c r="E195" s="70"/>
      <c r="F195" s="71">
        <f>F184+F194</f>
        <v>520</v>
      </c>
      <c r="G195" s="71">
        <f>G184+G194</f>
        <v>22.664999999999999</v>
      </c>
      <c r="H195" s="71">
        <f>H184+H194</f>
        <v>22.993200000000002</v>
      </c>
      <c r="I195" s="71">
        <f>I184+I194</f>
        <v>107.1925</v>
      </c>
      <c r="J195" s="71">
        <f>J184+J194</f>
        <v>760.87999999999988</v>
      </c>
      <c r="K195" s="71"/>
      <c r="L195" s="71">
        <f>L184+L194</f>
        <v>101.91</v>
      </c>
    </row>
    <row r="196" spans="1:12" ht="27.6" x14ac:dyDescent="0.3">
      <c r="A196" s="20">
        <v>2</v>
      </c>
      <c r="B196" s="21">
        <v>5</v>
      </c>
      <c r="C196" s="22" t="s">
        <v>24</v>
      </c>
      <c r="D196" s="205" t="s">
        <v>25</v>
      </c>
      <c r="E196" s="169" t="s">
        <v>153</v>
      </c>
      <c r="F196" s="178" t="s">
        <v>139</v>
      </c>
      <c r="G196" s="166">
        <v>12.475</v>
      </c>
      <c r="H196" s="166">
        <v>15.68</v>
      </c>
      <c r="I196" s="166">
        <v>19.335000000000001</v>
      </c>
      <c r="J196" s="166">
        <v>271.5</v>
      </c>
      <c r="K196" s="206" t="s">
        <v>154</v>
      </c>
      <c r="L196" s="28">
        <v>74.77</v>
      </c>
    </row>
    <row r="197" spans="1:12" ht="14.4" x14ac:dyDescent="0.3">
      <c r="A197" s="29"/>
      <c r="B197" s="30"/>
      <c r="C197" s="31"/>
      <c r="D197" s="205" t="s">
        <v>55</v>
      </c>
      <c r="E197" s="207"/>
      <c r="F197" s="208"/>
      <c r="G197" s="209"/>
      <c r="H197" s="209"/>
      <c r="I197" s="209"/>
      <c r="J197" s="208"/>
      <c r="K197" s="210"/>
      <c r="L197" s="36"/>
    </row>
    <row r="198" spans="1:12" ht="14.4" x14ac:dyDescent="0.3">
      <c r="A198" s="29"/>
      <c r="B198" s="30"/>
      <c r="C198" s="31"/>
      <c r="D198" s="205" t="s">
        <v>56</v>
      </c>
      <c r="E198" s="211"/>
      <c r="F198" s="211"/>
      <c r="G198" s="209"/>
      <c r="H198" s="209"/>
      <c r="I198" s="209"/>
      <c r="J198" s="209"/>
      <c r="K198" s="212"/>
      <c r="L198" s="36"/>
    </row>
    <row r="199" spans="1:12" ht="36" x14ac:dyDescent="0.3">
      <c r="A199" s="29"/>
      <c r="B199" s="30"/>
      <c r="C199" s="31"/>
      <c r="D199" s="205" t="s">
        <v>37</v>
      </c>
      <c r="E199" s="169" t="s">
        <v>155</v>
      </c>
      <c r="F199" s="179">
        <v>180</v>
      </c>
      <c r="G199" s="166">
        <v>1.62</v>
      </c>
      <c r="H199" s="166">
        <v>0.36</v>
      </c>
      <c r="I199" s="166">
        <v>14.58</v>
      </c>
      <c r="J199" s="166">
        <v>77.400000000000006</v>
      </c>
      <c r="K199" s="170" t="s">
        <v>141</v>
      </c>
      <c r="L199" s="36"/>
    </row>
    <row r="200" spans="1:12" ht="84.6" x14ac:dyDescent="0.3">
      <c r="A200" s="29"/>
      <c r="B200" s="30"/>
      <c r="C200" s="31"/>
      <c r="D200" s="205" t="s">
        <v>31</v>
      </c>
      <c r="E200" s="169" t="s">
        <v>32</v>
      </c>
      <c r="F200" s="178">
        <v>200</v>
      </c>
      <c r="G200" s="166">
        <v>0.66200000000000003</v>
      </c>
      <c r="H200" s="166">
        <v>0.09</v>
      </c>
      <c r="I200" s="166">
        <v>22.033999999999999</v>
      </c>
      <c r="J200" s="166">
        <v>92.8</v>
      </c>
      <c r="K200" s="168" t="s">
        <v>33</v>
      </c>
      <c r="L200" s="36"/>
    </row>
    <row r="201" spans="1:12" ht="36" x14ac:dyDescent="0.3">
      <c r="A201" s="29"/>
      <c r="B201" s="30"/>
      <c r="C201" s="31"/>
      <c r="D201" s="213" t="s">
        <v>49</v>
      </c>
      <c r="E201" s="169" t="s">
        <v>35</v>
      </c>
      <c r="F201" s="179">
        <v>20</v>
      </c>
      <c r="G201" s="166">
        <v>1.32</v>
      </c>
      <c r="H201" s="166">
        <v>0.24</v>
      </c>
      <c r="I201" s="166">
        <v>7.92</v>
      </c>
      <c r="J201" s="166">
        <v>39.6</v>
      </c>
      <c r="K201" s="170" t="s">
        <v>123</v>
      </c>
      <c r="L201" s="36"/>
    </row>
    <row r="202" spans="1:12" ht="14.4" x14ac:dyDescent="0.3">
      <c r="A202" s="29"/>
      <c r="B202" s="30"/>
      <c r="C202" s="31"/>
      <c r="D202" s="32"/>
      <c r="E202" s="45"/>
      <c r="F202" s="36"/>
      <c r="G202" s="36"/>
      <c r="H202" s="36"/>
      <c r="I202" s="36"/>
      <c r="J202" s="36"/>
      <c r="K202" s="46"/>
      <c r="L202" s="36"/>
    </row>
    <row r="203" spans="1:12" ht="15.75" customHeight="1" x14ac:dyDescent="0.3">
      <c r="A203" s="47"/>
      <c r="B203" s="48"/>
      <c r="C203" s="49"/>
      <c r="D203" s="50" t="s">
        <v>38</v>
      </c>
      <c r="E203" s="51"/>
      <c r="F203" s="52">
        <f>SUM(F196:F202)</f>
        <v>400</v>
      </c>
      <c r="G203" s="52">
        <f>SUM(G196:G202)</f>
        <v>16.076999999999998</v>
      </c>
      <c r="H203" s="52">
        <f>SUM(H196:H202)</f>
        <v>16.369999999999997</v>
      </c>
      <c r="I203" s="52">
        <f>SUM(I196:I202)</f>
        <v>63.869</v>
      </c>
      <c r="J203" s="52">
        <f>SUM(J196:J202)</f>
        <v>481.3</v>
      </c>
      <c r="K203" s="53"/>
      <c r="L203" s="52">
        <f>SUM(L196:L202)</f>
        <v>74.77</v>
      </c>
    </row>
    <row r="204" spans="1:12" ht="14.4" x14ac:dyDescent="0.3">
      <c r="A204" s="54">
        <f>A196</f>
        <v>2</v>
      </c>
      <c r="B204" s="55">
        <f>B196</f>
        <v>5</v>
      </c>
      <c r="C204" s="56" t="s">
        <v>39</v>
      </c>
      <c r="D204" s="37" t="s">
        <v>40</v>
      </c>
      <c r="E204" s="45"/>
      <c r="F204" s="36"/>
      <c r="G204" s="36"/>
      <c r="H204" s="36"/>
      <c r="I204" s="36"/>
      <c r="J204" s="36"/>
      <c r="K204" s="46"/>
      <c r="L204" s="36"/>
    </row>
    <row r="205" spans="1:12" ht="14.4" x14ac:dyDescent="0.3">
      <c r="A205" s="29"/>
      <c r="B205" s="30"/>
      <c r="C205" s="31"/>
      <c r="D205" s="37" t="s">
        <v>41</v>
      </c>
      <c r="E205" s="45"/>
      <c r="F205" s="36"/>
      <c r="G205" s="36"/>
      <c r="H205" s="36"/>
      <c r="I205" s="36"/>
      <c r="J205" s="36"/>
      <c r="K205" s="46"/>
      <c r="L205" s="36"/>
    </row>
    <row r="206" spans="1:12" ht="14.4" x14ac:dyDescent="0.3">
      <c r="A206" s="29"/>
      <c r="B206" s="30"/>
      <c r="C206" s="31"/>
      <c r="D206" s="37" t="s">
        <v>42</v>
      </c>
      <c r="E206" s="45"/>
      <c r="F206" s="36"/>
      <c r="G206" s="36"/>
      <c r="H206" s="36"/>
      <c r="I206" s="36"/>
      <c r="J206" s="36"/>
      <c r="K206" s="46"/>
      <c r="L206" s="36"/>
    </row>
    <row r="207" spans="1:12" ht="27.6" x14ac:dyDescent="0.3">
      <c r="A207" s="29"/>
      <c r="B207" s="30"/>
      <c r="C207" s="31"/>
      <c r="D207" s="205" t="s">
        <v>25</v>
      </c>
      <c r="E207" s="204" t="s">
        <v>156</v>
      </c>
      <c r="F207" s="156" t="s">
        <v>64</v>
      </c>
      <c r="G207" s="153">
        <v>2.9765000000000001</v>
      </c>
      <c r="H207" s="153">
        <v>6.9894999999999996</v>
      </c>
      <c r="I207" s="153">
        <v>7.0659999999999998</v>
      </c>
      <c r="J207" s="153">
        <v>104.95</v>
      </c>
      <c r="K207" s="157" t="s">
        <v>157</v>
      </c>
      <c r="L207" s="36">
        <v>27.14</v>
      </c>
    </row>
    <row r="208" spans="1:12" ht="27.6" x14ac:dyDescent="0.3">
      <c r="A208" s="29"/>
      <c r="B208" s="30"/>
      <c r="C208" s="31"/>
      <c r="D208" s="205" t="s">
        <v>31</v>
      </c>
      <c r="E208" s="155" t="s">
        <v>82</v>
      </c>
      <c r="F208" s="156" t="s">
        <v>83</v>
      </c>
      <c r="G208" s="156">
        <v>7.0000000000000007E-2</v>
      </c>
      <c r="H208" s="156">
        <v>0.02</v>
      </c>
      <c r="I208" s="156">
        <v>10</v>
      </c>
      <c r="J208" s="153">
        <v>40</v>
      </c>
      <c r="K208" s="157" t="s">
        <v>158</v>
      </c>
      <c r="L208" s="36"/>
    </row>
    <row r="209" spans="1:12" ht="27.6" x14ac:dyDescent="0.3">
      <c r="A209" s="29"/>
      <c r="B209" s="30"/>
      <c r="C209" s="31"/>
      <c r="D209" s="213" t="s">
        <v>34</v>
      </c>
      <c r="E209" s="183" t="s">
        <v>49</v>
      </c>
      <c r="F209" s="156">
        <v>30</v>
      </c>
      <c r="G209" s="153">
        <v>1.98</v>
      </c>
      <c r="H209" s="153">
        <v>0.36</v>
      </c>
      <c r="I209" s="153">
        <v>11.88</v>
      </c>
      <c r="J209" s="153">
        <v>59.4</v>
      </c>
      <c r="K209" s="157" t="s">
        <v>159</v>
      </c>
      <c r="L209" s="36"/>
    </row>
    <row r="210" spans="1:12" ht="14.4" x14ac:dyDescent="0.3">
      <c r="A210" s="29"/>
      <c r="B210" s="30"/>
      <c r="C210" s="31"/>
      <c r="D210" s="37" t="s">
        <v>84</v>
      </c>
      <c r="E210" s="45"/>
      <c r="F210" s="36"/>
      <c r="G210" s="36"/>
      <c r="H210" s="36"/>
      <c r="I210" s="36"/>
      <c r="J210" s="36"/>
      <c r="K210" s="46"/>
      <c r="L210" s="36"/>
    </row>
    <row r="211" spans="1:12" ht="14.4" x14ac:dyDescent="0.3">
      <c r="A211" s="29"/>
      <c r="B211" s="30"/>
      <c r="C211" s="31"/>
      <c r="D211" s="32"/>
      <c r="E211" s="45"/>
      <c r="F211" s="36"/>
      <c r="G211" s="36"/>
      <c r="H211" s="36"/>
      <c r="I211" s="36"/>
      <c r="J211" s="36"/>
      <c r="K211" s="46"/>
      <c r="L211" s="36"/>
    </row>
    <row r="212" spans="1:12" ht="14.4" x14ac:dyDescent="0.3">
      <c r="A212" s="29"/>
      <c r="B212" s="30"/>
      <c r="C212" s="31"/>
      <c r="D212" s="32"/>
      <c r="E212" s="45"/>
      <c r="F212" s="36"/>
      <c r="G212" s="36"/>
      <c r="H212" s="36"/>
      <c r="I212" s="36"/>
      <c r="J212" s="36"/>
      <c r="K212" s="46"/>
      <c r="L212" s="36"/>
    </row>
    <row r="213" spans="1:12" ht="14.4" x14ac:dyDescent="0.3">
      <c r="A213" s="47"/>
      <c r="B213" s="48"/>
      <c r="C213" s="49"/>
      <c r="D213" s="50" t="s">
        <v>38</v>
      </c>
      <c r="E213" s="51"/>
      <c r="F213" s="52">
        <f>SUM(F204:F212)</f>
        <v>30</v>
      </c>
      <c r="G213" s="52">
        <f>SUM(G204:G212)</f>
        <v>5.0265000000000004</v>
      </c>
      <c r="H213" s="52">
        <f>SUM(H204:H212)</f>
        <v>7.3694999999999995</v>
      </c>
      <c r="I213" s="52">
        <f>SUM(I204:I212)</f>
        <v>28.945999999999998</v>
      </c>
      <c r="J213" s="52">
        <f>SUM(J204:J212)</f>
        <v>204.35</v>
      </c>
      <c r="K213" s="53"/>
      <c r="L213" s="52">
        <f>SUM(L204:L212)</f>
        <v>27.14</v>
      </c>
    </row>
    <row r="214" spans="1:12" ht="15.75" customHeight="1" x14ac:dyDescent="0.25">
      <c r="A214" s="68">
        <f>A196</f>
        <v>2</v>
      </c>
      <c r="B214" s="69">
        <f>B196</f>
        <v>5</v>
      </c>
      <c r="C214" s="2" t="s">
        <v>52</v>
      </c>
      <c r="D214" s="2"/>
      <c r="E214" s="70"/>
      <c r="F214" s="71">
        <f>F203+F213</f>
        <v>430</v>
      </c>
      <c r="G214" s="71">
        <f>G203+G213</f>
        <v>21.103499999999997</v>
      </c>
      <c r="H214" s="71">
        <f>H203+H213</f>
        <v>23.739499999999996</v>
      </c>
      <c r="I214" s="71">
        <f>I203+I213</f>
        <v>92.814999999999998</v>
      </c>
      <c r="J214" s="71">
        <f>J203+J213</f>
        <v>685.65</v>
      </c>
      <c r="K214" s="71"/>
      <c r="L214" s="71">
        <f>L203+L213</f>
        <v>101.91</v>
      </c>
    </row>
    <row r="215" spans="1:12" ht="27.6" x14ac:dyDescent="0.3">
      <c r="A215" s="20">
        <v>2</v>
      </c>
      <c r="B215" s="21">
        <v>6</v>
      </c>
      <c r="C215" s="22" t="s">
        <v>24</v>
      </c>
      <c r="D215" s="205" t="s">
        <v>25</v>
      </c>
      <c r="E215" s="169" t="s">
        <v>160</v>
      </c>
      <c r="F215" s="178" t="s">
        <v>107</v>
      </c>
      <c r="G215" s="166">
        <v>15.16</v>
      </c>
      <c r="H215" s="166">
        <v>16.190000000000001</v>
      </c>
      <c r="I215" s="166">
        <v>44.63</v>
      </c>
      <c r="J215" s="166">
        <v>386.76</v>
      </c>
      <c r="K215" s="214" t="s">
        <v>28</v>
      </c>
      <c r="L215" s="28">
        <v>74.77</v>
      </c>
    </row>
    <row r="216" spans="1:12" ht="14.4" x14ac:dyDescent="0.3">
      <c r="A216" s="29"/>
      <c r="B216" s="30"/>
      <c r="C216" s="31"/>
      <c r="D216" s="205" t="s">
        <v>55</v>
      </c>
      <c r="E216" s="173"/>
      <c r="F216" s="197"/>
      <c r="G216" s="175"/>
      <c r="H216" s="175"/>
      <c r="I216" s="175"/>
      <c r="J216" s="175"/>
      <c r="K216" s="215"/>
      <c r="L216" s="36"/>
    </row>
    <row r="217" spans="1:12" ht="84" x14ac:dyDescent="0.3">
      <c r="A217" s="29"/>
      <c r="B217" s="30"/>
      <c r="C217" s="31"/>
      <c r="D217" s="205" t="s">
        <v>56</v>
      </c>
      <c r="E217" s="216" t="s">
        <v>108</v>
      </c>
      <c r="F217" s="217">
        <v>80</v>
      </c>
      <c r="G217" s="175">
        <v>1.0496000000000001</v>
      </c>
      <c r="H217" s="175">
        <v>2.5992000000000002</v>
      </c>
      <c r="I217" s="175">
        <v>5.1727999999999996</v>
      </c>
      <c r="J217" s="218">
        <v>48.32</v>
      </c>
      <c r="K217" s="177" t="s">
        <v>161</v>
      </c>
      <c r="L217" s="36"/>
    </row>
    <row r="218" spans="1:12" ht="14.4" x14ac:dyDescent="0.3">
      <c r="A218" s="29"/>
      <c r="B218" s="30"/>
      <c r="C218" s="31"/>
      <c r="D218" s="205" t="s">
        <v>37</v>
      </c>
      <c r="E218" s="211"/>
      <c r="F218" s="211"/>
      <c r="G218" s="208"/>
      <c r="H218" s="208"/>
      <c r="I218" s="208"/>
      <c r="J218" s="208"/>
      <c r="K218" s="212"/>
      <c r="L218" s="36"/>
    </row>
    <row r="219" spans="1:12" ht="84" x14ac:dyDescent="0.3">
      <c r="A219" s="29"/>
      <c r="B219" s="30"/>
      <c r="C219" s="31"/>
      <c r="D219" s="205" t="s">
        <v>31</v>
      </c>
      <c r="E219" s="173" t="s">
        <v>76</v>
      </c>
      <c r="F219" s="174" t="s">
        <v>77</v>
      </c>
      <c r="G219" s="175">
        <v>0.112</v>
      </c>
      <c r="H219" s="175">
        <v>1.7999999999999999E-2</v>
      </c>
      <c r="I219" s="175">
        <v>10.15</v>
      </c>
      <c r="J219" s="175">
        <v>41.32</v>
      </c>
      <c r="K219" s="177" t="s">
        <v>78</v>
      </c>
      <c r="L219" s="36"/>
    </row>
    <row r="220" spans="1:12" ht="36" x14ac:dyDescent="0.3">
      <c r="A220" s="29"/>
      <c r="B220" s="30"/>
      <c r="C220" s="31"/>
      <c r="D220" s="213" t="s">
        <v>162</v>
      </c>
      <c r="E220" s="169" t="s">
        <v>91</v>
      </c>
      <c r="F220" s="179">
        <v>45</v>
      </c>
      <c r="G220" s="166">
        <v>3.42</v>
      </c>
      <c r="H220" s="166">
        <v>0.36</v>
      </c>
      <c r="I220" s="166">
        <v>22.14</v>
      </c>
      <c r="J220" s="166">
        <v>105.75</v>
      </c>
      <c r="K220" s="170" t="s">
        <v>92</v>
      </c>
      <c r="L220" s="36"/>
    </row>
    <row r="221" spans="1:12" ht="14.4" x14ac:dyDescent="0.3">
      <c r="A221" s="29"/>
      <c r="B221" s="30"/>
      <c r="C221" s="31"/>
      <c r="D221" s="32"/>
      <c r="E221" s="45"/>
      <c r="F221" s="36"/>
      <c r="G221" s="36"/>
      <c r="H221" s="36"/>
      <c r="I221" s="36"/>
      <c r="J221" s="36"/>
      <c r="K221" s="46"/>
      <c r="L221" s="36"/>
    </row>
    <row r="222" spans="1:12" ht="15.75" customHeight="1" x14ac:dyDescent="0.3">
      <c r="A222" s="47"/>
      <c r="B222" s="48"/>
      <c r="C222" s="49"/>
      <c r="D222" s="50" t="s">
        <v>38</v>
      </c>
      <c r="E222" s="51"/>
      <c r="F222" s="52">
        <f>SUM(F215:F221)</f>
        <v>125</v>
      </c>
      <c r="G222" s="52">
        <f>SUM(G215:G221)</f>
        <v>19.741599999999998</v>
      </c>
      <c r="H222" s="52">
        <f>SUM(H215:H221)</f>
        <v>19.167200000000001</v>
      </c>
      <c r="I222" s="52">
        <f>SUM(I215:I221)</f>
        <v>82.092800000000011</v>
      </c>
      <c r="J222" s="52">
        <f>SUM(J215:J221)</f>
        <v>582.15</v>
      </c>
      <c r="K222" s="53"/>
      <c r="L222" s="52">
        <f>SUM(L215:L221)</f>
        <v>74.77</v>
      </c>
    </row>
    <row r="223" spans="1:12" ht="14.4" x14ac:dyDescent="0.3">
      <c r="A223" s="54">
        <f>A215</f>
        <v>2</v>
      </c>
      <c r="B223" s="55">
        <f>B215</f>
        <v>6</v>
      </c>
      <c r="C223" s="56" t="s">
        <v>39</v>
      </c>
      <c r="D223" s="37" t="s">
        <v>40</v>
      </c>
      <c r="E223" s="45"/>
      <c r="F223" s="36"/>
      <c r="G223" s="36"/>
      <c r="H223" s="36"/>
      <c r="I223" s="36"/>
      <c r="J223" s="36"/>
      <c r="K223" s="46"/>
      <c r="L223" s="36"/>
    </row>
    <row r="224" spans="1:12" ht="14.4" x14ac:dyDescent="0.3">
      <c r="A224" s="29"/>
      <c r="B224" s="30"/>
      <c r="C224" s="31"/>
      <c r="D224" s="37" t="s">
        <v>41</v>
      </c>
      <c r="E224" s="45"/>
      <c r="F224" s="36"/>
      <c r="G224" s="36"/>
      <c r="H224" s="36"/>
      <c r="I224" s="36"/>
      <c r="J224" s="36"/>
      <c r="K224" s="46"/>
      <c r="L224" s="36"/>
    </row>
    <row r="225" spans="1:12" ht="14.4" x14ac:dyDescent="0.3">
      <c r="A225" s="29"/>
      <c r="B225" s="30"/>
      <c r="C225" s="31"/>
      <c r="D225" s="37" t="s">
        <v>42</v>
      </c>
      <c r="E225" s="45"/>
      <c r="F225" s="36"/>
      <c r="G225" s="36"/>
      <c r="H225" s="36"/>
      <c r="I225" s="36"/>
      <c r="J225" s="36"/>
      <c r="K225" s="46"/>
      <c r="L225" s="36"/>
    </row>
    <row r="226" spans="1:12" ht="118.8" x14ac:dyDescent="0.3">
      <c r="A226" s="29"/>
      <c r="B226" s="30"/>
      <c r="C226" s="31"/>
      <c r="D226" s="37" t="s">
        <v>110</v>
      </c>
      <c r="E226" s="45" t="s">
        <v>163</v>
      </c>
      <c r="F226" s="45" t="s">
        <v>44</v>
      </c>
      <c r="G226" s="45">
        <v>2.5722</v>
      </c>
      <c r="H226" s="45">
        <v>5.9722999999999997</v>
      </c>
      <c r="I226" s="45">
        <v>1.7969999999999999</v>
      </c>
      <c r="J226" s="45">
        <v>70.86</v>
      </c>
      <c r="K226" s="45" t="s">
        <v>164</v>
      </c>
      <c r="L226" s="36"/>
    </row>
    <row r="227" spans="1:12" ht="118.8" x14ac:dyDescent="0.3">
      <c r="A227" s="29"/>
      <c r="B227" s="30"/>
      <c r="C227" s="31"/>
      <c r="D227" s="37" t="s">
        <v>113</v>
      </c>
      <c r="E227" s="45" t="s">
        <v>46</v>
      </c>
      <c r="F227" s="45">
        <v>200</v>
      </c>
      <c r="G227" s="45">
        <v>0.67800000000000005</v>
      </c>
      <c r="H227" s="45">
        <v>0.27800000000000002</v>
      </c>
      <c r="I227" s="45">
        <v>10.78</v>
      </c>
      <c r="J227" s="45">
        <v>48.2</v>
      </c>
      <c r="K227" s="45" t="s">
        <v>165</v>
      </c>
      <c r="L227" s="36">
        <v>27.14</v>
      </c>
    </row>
    <row r="228" spans="1:12" ht="158.4" x14ac:dyDescent="0.3">
      <c r="A228" s="29"/>
      <c r="B228" s="30"/>
      <c r="C228" s="31"/>
      <c r="D228" s="37" t="s">
        <v>115</v>
      </c>
      <c r="E228" s="45" t="s">
        <v>49</v>
      </c>
      <c r="F228" s="45">
        <v>30</v>
      </c>
      <c r="G228" s="45">
        <v>1.98</v>
      </c>
      <c r="H228" s="45">
        <v>0.36</v>
      </c>
      <c r="I228" s="45">
        <v>11.88</v>
      </c>
      <c r="J228" s="45">
        <v>59.4</v>
      </c>
      <c r="K228" s="45" t="s">
        <v>116</v>
      </c>
      <c r="L228" s="36"/>
    </row>
    <row r="229" spans="1:12" ht="14.4" x14ac:dyDescent="0.3">
      <c r="A229" s="29"/>
      <c r="B229" s="30"/>
      <c r="C229" s="31"/>
      <c r="D229" s="37" t="s">
        <v>84</v>
      </c>
      <c r="E229" s="45"/>
      <c r="F229" s="36"/>
      <c r="G229" s="36"/>
      <c r="H229" s="36"/>
      <c r="I229" s="36"/>
      <c r="J229" s="36"/>
      <c r="K229" s="46"/>
      <c r="L229" s="36"/>
    </row>
    <row r="230" spans="1:12" ht="14.4" x14ac:dyDescent="0.3">
      <c r="A230" s="29"/>
      <c r="B230" s="30"/>
      <c r="C230" s="31"/>
      <c r="D230" s="32"/>
      <c r="E230" s="45"/>
      <c r="F230" s="36"/>
      <c r="G230" s="36"/>
      <c r="H230" s="36"/>
      <c r="I230" s="36"/>
      <c r="J230" s="36"/>
      <c r="K230" s="46"/>
      <c r="L230" s="36"/>
    </row>
    <row r="231" spans="1:12" ht="14.4" x14ac:dyDescent="0.3">
      <c r="A231" s="29"/>
      <c r="B231" s="30"/>
      <c r="C231" s="31"/>
      <c r="D231" s="32"/>
      <c r="E231" s="45"/>
      <c r="F231" s="36"/>
      <c r="G231" s="36"/>
      <c r="H231" s="36"/>
      <c r="I231" s="36"/>
      <c r="J231" s="36"/>
      <c r="K231" s="46"/>
      <c r="L231" s="36"/>
    </row>
    <row r="232" spans="1:12" ht="14.4" x14ac:dyDescent="0.3">
      <c r="A232" s="47"/>
      <c r="B232" s="48"/>
      <c r="C232" s="49"/>
      <c r="D232" s="50" t="s">
        <v>38</v>
      </c>
      <c r="E232" s="51"/>
      <c r="F232" s="52">
        <f>SUM(F223:F231)</f>
        <v>230</v>
      </c>
      <c r="G232" s="52">
        <f>SUM(G223:G231)</f>
        <v>5.2302</v>
      </c>
      <c r="H232" s="52">
        <f>SUM(H223:H231)</f>
        <v>6.6102999999999996</v>
      </c>
      <c r="I232" s="52">
        <f>SUM(I223:I231)</f>
        <v>24.457000000000001</v>
      </c>
      <c r="J232" s="52">
        <f>SUM(J223:J231)</f>
        <v>178.46</v>
      </c>
      <c r="K232" s="53"/>
      <c r="L232" s="52">
        <f>SUM(L223:L231)</f>
        <v>27.14</v>
      </c>
    </row>
    <row r="233" spans="1:12" ht="15.75" customHeight="1" x14ac:dyDescent="0.25">
      <c r="A233" s="68">
        <f>A215</f>
        <v>2</v>
      </c>
      <c r="B233" s="69">
        <f>B215</f>
        <v>6</v>
      </c>
      <c r="C233" s="2" t="s">
        <v>52</v>
      </c>
      <c r="D233" s="2"/>
      <c r="E233" s="70"/>
      <c r="F233" s="71">
        <f>F222+F232</f>
        <v>355</v>
      </c>
      <c r="G233" s="71">
        <f>G222+G232</f>
        <v>24.971799999999998</v>
      </c>
      <c r="H233" s="71">
        <f>H222+H232</f>
        <v>25.7775</v>
      </c>
      <c r="I233" s="71">
        <f>I222+I232</f>
        <v>106.5498</v>
      </c>
      <c r="J233" s="71">
        <f>J222+J232</f>
        <v>760.61</v>
      </c>
      <c r="K233" s="71"/>
      <c r="L233" s="71">
        <f>L222+L232</f>
        <v>101.91</v>
      </c>
    </row>
    <row r="234" spans="1:12" ht="13.5" customHeight="1" x14ac:dyDescent="0.25">
      <c r="A234" s="219"/>
      <c r="B234" s="220"/>
      <c r="C234" s="1" t="s">
        <v>166</v>
      </c>
      <c r="D234" s="1"/>
      <c r="E234" s="1"/>
      <c r="F234" s="221">
        <f>(F24+F43+F62+F81+F100+F119+F138+F157+F176+F195+F214+F233)/(IF(F24=0,0,1)+IF(F43=0,0,1)+IF(F62=0,0,1)+IF(F81=0,0,1)+IF(F100=0,0,1)+IF(F119=0,0,1)+IF(F138=0,0,1)+IF(F157=0,0,1)+IF(F176=0,0,1)+IF(F195=0,0,1)+IF(F214=0,0,1)+IF(F233=0,0,1))</f>
        <v>429.16666666666669</v>
      </c>
      <c r="G234" s="221">
        <f>(G24+G43+G62+G81+G100+G119+G138+G157+G176+G195+G214+G233)/(IF(G24=0,0,1)+IF(G43=0,0,1)+IF(G62=0,0,1)+IF(G81=0,0,1)+IF(G100=0,0,1)+IF(G119=0,0,1)+IF(G138=0,0,1)+IF(G157=0,0,1)+IF(G176=0,0,1)+IF(G195=0,0,1)+IF(G214=0,0,1)+IF(G233=0,0,1))</f>
        <v>24.543602777777775</v>
      </c>
      <c r="H234" s="221">
        <f>(H24+H43+H62+H81+H100+H119+H138+H157+H176+H195+H214+H233)/(IF(H24=0,0,1)+IF(H43=0,0,1)+IF(H62=0,0,1)+IF(H81=0,0,1)+IF(H100=0,0,1)+IF(H119=0,0,1)+IF(H138=0,0,1)+IF(H157=0,0,1)+IF(H176=0,0,1)+IF(H195=0,0,1)+IF(H214=0,0,1)+IF(H233=0,0,1))</f>
        <v>24.8172</v>
      </c>
      <c r="I234" s="221">
        <f>(I24+I43+I62+I81+I100+I119+I138+I157+I176+I195+I214+I233)/(IF(I24=0,0,1)+IF(I43=0,0,1)+IF(I62=0,0,1)+IF(I81=0,0,1)+IF(I100=0,0,1)+IF(I119=0,0,1)+IF(I138=0,0,1)+IF(I157=0,0,1)+IF(I176=0,0,1)+IF(I195=0,0,1)+IF(I214=0,0,1)+IF(I233=0,0,1))</f>
        <v>111.52231666666665</v>
      </c>
      <c r="J234" s="221">
        <f>(J24+J43+J62+J81+J100+J119+J138+J157+J176+J195+J214+J233)/(IF(J24=0,0,1)+IF(J43=0,0,1)+IF(J62=0,0,1)+IF(J81=0,0,1)+IF(J100=0,0,1)+IF(J119=0,0,1)+IF(J138=0,0,1)+IF(J157=0,0,1)+IF(J176=0,0,1)+IF(J195=0,0,1)+IF(J214=0,0,1)+IF(J233=0,0,1))</f>
        <v>781.98222222222228</v>
      </c>
      <c r="K234" s="221"/>
      <c r="L234" s="221">
        <f>(L24+L43+L62+L81+L100+L119+L138+L157+L176+L195+L214+L233)/(IF(L24=0,0,1)+IF(L43=0,0,1)+IF(L62=0,0,1)+IF(L81=0,0,1)+IF(L100=0,0,1)+IF(L119=0,0,1)+IF(L138=0,0,1)+IF(L157=0,0,1)+IF(L176=0,0,1)+IF(L195=0,0,1)+IF(L214=0,0,1)+IF(L233=0,0,1))</f>
        <v>101.90999999999998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79274</cp:lastModifiedBy>
  <cp:revision>2</cp:revision>
  <dcterms:created xsi:type="dcterms:W3CDTF">2022-05-16T14:23:56Z</dcterms:created>
  <dcterms:modified xsi:type="dcterms:W3CDTF">2025-10-02T10:48:12Z</dcterms:modified>
  <dc:language>ru-RU</dc:language>
</cp:coreProperties>
</file>