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01\Desktop\"/>
    </mc:Choice>
  </mc:AlternateContent>
  <bookViews>
    <workbookView xWindow="0" yWindow="0" windowWidth="10836" windowHeight="2328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233" i="1" l="1"/>
  <c r="A233" i="1"/>
  <c r="L232" i="1"/>
  <c r="J232" i="1"/>
  <c r="I232" i="1"/>
  <c r="H232" i="1"/>
  <c r="G232" i="1"/>
  <c r="F232" i="1"/>
  <c r="B223" i="1"/>
  <c r="A223" i="1"/>
  <c r="L222" i="1"/>
  <c r="L233" i="1" s="1"/>
  <c r="J222" i="1"/>
  <c r="J233" i="1" s="1"/>
  <c r="I222" i="1"/>
  <c r="I233" i="1" s="1"/>
  <c r="H222" i="1"/>
  <c r="H233" i="1" s="1"/>
  <c r="G222" i="1"/>
  <c r="F222" i="1"/>
  <c r="B214" i="1"/>
  <c r="A214" i="1"/>
  <c r="L213" i="1"/>
  <c r="J213" i="1"/>
  <c r="I213" i="1"/>
  <c r="H213" i="1"/>
  <c r="G213" i="1"/>
  <c r="F213" i="1"/>
  <c r="B204" i="1"/>
  <c r="A204" i="1"/>
  <c r="L203" i="1"/>
  <c r="J203" i="1"/>
  <c r="I203" i="1"/>
  <c r="I214" i="1" s="1"/>
  <c r="H203" i="1"/>
  <c r="H214" i="1" s="1"/>
  <c r="G203" i="1"/>
  <c r="F203" i="1"/>
  <c r="B109" i="1"/>
  <c r="B119" i="1"/>
  <c r="A119" i="1"/>
  <c r="L118" i="1"/>
  <c r="J118" i="1"/>
  <c r="I118" i="1"/>
  <c r="H118" i="1"/>
  <c r="G118" i="1"/>
  <c r="F118" i="1"/>
  <c r="A109" i="1"/>
  <c r="L108" i="1"/>
  <c r="J108" i="1"/>
  <c r="I108" i="1"/>
  <c r="H108" i="1"/>
  <c r="G108" i="1"/>
  <c r="F108" i="1"/>
  <c r="J214" i="1" l="1"/>
  <c r="L119" i="1"/>
  <c r="L214" i="1"/>
  <c r="H119" i="1"/>
  <c r="I119" i="1"/>
  <c r="J119" i="1"/>
  <c r="F214" i="1"/>
  <c r="G214" i="1"/>
  <c r="G233" i="1"/>
  <c r="G119" i="1"/>
  <c r="F233" i="1"/>
  <c r="F119" i="1"/>
  <c r="B195" i="1"/>
  <c r="A195" i="1"/>
  <c r="L194" i="1"/>
  <c r="J194" i="1"/>
  <c r="I194" i="1"/>
  <c r="H194" i="1"/>
  <c r="G194" i="1"/>
  <c r="F194" i="1"/>
  <c r="B185" i="1"/>
  <c r="A185" i="1"/>
  <c r="L184" i="1"/>
  <c r="J184" i="1"/>
  <c r="I184" i="1"/>
  <c r="H184" i="1"/>
  <c r="G184" i="1"/>
  <c r="F184" i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G165" i="1"/>
  <c r="F165" i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J127" i="1"/>
  <c r="I127" i="1"/>
  <c r="H127" i="1"/>
  <c r="G127" i="1"/>
  <c r="G138" i="1" s="1"/>
  <c r="F127" i="1"/>
  <c r="F138" i="1" s="1"/>
  <c r="B100" i="1"/>
  <c r="A100" i="1"/>
  <c r="L99" i="1"/>
  <c r="J99" i="1"/>
  <c r="I99" i="1"/>
  <c r="H99" i="1"/>
  <c r="G99" i="1"/>
  <c r="F99" i="1"/>
  <c r="B90" i="1"/>
  <c r="A90" i="1"/>
  <c r="L89" i="1"/>
  <c r="J89" i="1"/>
  <c r="I89" i="1"/>
  <c r="H89" i="1"/>
  <c r="G89" i="1"/>
  <c r="F89" i="1"/>
  <c r="B81" i="1"/>
  <c r="A81" i="1"/>
  <c r="L80" i="1"/>
  <c r="J80" i="1"/>
  <c r="I80" i="1"/>
  <c r="H80" i="1"/>
  <c r="G80" i="1"/>
  <c r="F80" i="1"/>
  <c r="B71" i="1"/>
  <c r="A71" i="1"/>
  <c r="L70" i="1"/>
  <c r="J70" i="1"/>
  <c r="I70" i="1"/>
  <c r="H70" i="1"/>
  <c r="G70" i="1"/>
  <c r="F70" i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G51" i="1"/>
  <c r="F51" i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G24" i="1" s="1"/>
  <c r="F13" i="1"/>
  <c r="F24" i="1" s="1"/>
  <c r="H81" i="1" l="1"/>
  <c r="I195" i="1"/>
  <c r="F62" i="1"/>
  <c r="J81" i="1"/>
  <c r="F176" i="1"/>
  <c r="J195" i="1"/>
  <c r="H195" i="1"/>
  <c r="I81" i="1"/>
  <c r="L81" i="1"/>
  <c r="G176" i="1"/>
  <c r="L195" i="1"/>
  <c r="G62" i="1"/>
  <c r="H62" i="1"/>
  <c r="H176" i="1"/>
  <c r="H24" i="1"/>
  <c r="H138" i="1"/>
  <c r="J138" i="1"/>
  <c r="I24" i="1"/>
  <c r="I138" i="1"/>
  <c r="F100" i="1"/>
  <c r="L24" i="1"/>
  <c r="L234" i="1" s="1"/>
  <c r="G100" i="1"/>
  <c r="L138" i="1"/>
  <c r="H100" i="1"/>
  <c r="I100" i="1"/>
  <c r="F81" i="1"/>
  <c r="J100" i="1"/>
  <c r="F195" i="1"/>
  <c r="J24" i="1"/>
  <c r="G81" i="1"/>
  <c r="L100" i="1"/>
  <c r="G195" i="1"/>
  <c r="F234" i="1" l="1"/>
  <c r="G234" i="1"/>
  <c r="J234" i="1"/>
  <c r="I234" i="1"/>
  <c r="H234" i="1"/>
</calcChain>
</file>

<file path=xl/sharedStrings.xml><?xml version="1.0" encoding="utf-8"?>
<sst xmlns="http://schemas.openxmlformats.org/spreadsheetml/2006/main" count="279" uniqueCount="74">
  <si>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</si>
  <si>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</si>
  <si>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</si>
  <si>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</si>
  <si>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</si>
  <si>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</si>
  <si>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</si>
  <si>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</si>
  <si>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</si>
  <si>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</si>
  <si>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</si>
  <si>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</si>
  <si>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</si>
  <si>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</si>
  <si>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</si>
  <si>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</si>
  <si>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</si>
  <si>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</si>
  <si>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</si>
  <si>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</si>
  <si>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</si>
  <si>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</si>
  <si>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</si>
  <si>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</si>
  <si>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</si>
  <si>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</si>
  <si>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</si>
  <si>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</si>
  <si>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</si>
  <si>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</si>
  <si>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</si>
  <si>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</si>
  <si>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</si>
  <si>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</si>
  <si>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</si>
  <si>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</si>
  <si>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</si>
  <si>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</si>
  <si>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</si>
  <si>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</si>
  <si>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Н.Н. Васильева</t>
  </si>
  <si>
    <t>МБОУ "ООШ №1"</t>
  </si>
  <si>
    <t>ржаной</t>
  </si>
  <si>
    <t>пшеничный</t>
  </si>
  <si>
    <t>компот из сухофруктов (75С)</t>
  </si>
  <si>
    <t>котлета из мяса птицы с макаронными изделиями отварными, с маслом сливочным</t>
  </si>
  <si>
    <t>доп.гарнир</t>
  </si>
  <si>
    <t>икра кабачковая</t>
  </si>
  <si>
    <t>чай с сахаром, с лимоном</t>
  </si>
  <si>
    <t>птица запеченная, пюре картофельное с маслом сливочным</t>
  </si>
  <si>
    <t>свекла отварная дольками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</si>
  <si>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</si>
  <si>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</si>
  <si>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</si>
  <si>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жаркое по-домашнему с индейкой</t>
  </si>
  <si>
    <t>салат из сквашенной капусты</t>
  </si>
  <si>
    <t>напиток из свежих фруктов (75С)</t>
  </si>
  <si>
    <t>биточки рыбные с рисом отварным рассыпчатым, с маслом сливочным</t>
  </si>
  <si>
    <t>кукуруза к/с</t>
  </si>
  <si>
    <t>сырники из творога с кашей пшенной молочной с маслом сливочным</t>
  </si>
  <si>
    <t>чай "Витаминный" с шиповником</t>
  </si>
  <si>
    <t>компот из свежих яблок (75С)</t>
  </si>
  <si>
    <t>плов из говядины с рисовой крупой</t>
  </si>
  <si>
    <t>чай с сахаром</t>
  </si>
  <si>
    <t>котлета из мяса птицы с макаронныи изделиями отварными, с маслом сливочным</t>
  </si>
  <si>
    <t>салат из зеленого горошка к/с</t>
  </si>
  <si>
    <t>плоды и ягоды свежие (апельсин)</t>
  </si>
  <si>
    <t>овощи тушенные с мясом</t>
  </si>
  <si>
    <t>котлеты "Аппетитные" с кашей гречневой рассыпчатой с маслом сливочным</t>
  </si>
  <si>
    <t>рыба, тушенная в томате с овощами, пюре картофельное</t>
  </si>
  <si>
    <t>салат из свеклы с сыром</t>
  </si>
  <si>
    <t>какао с молоком</t>
  </si>
  <si>
    <t>салат из отварной свеклы с яблоками</t>
  </si>
  <si>
    <t>гуляш из говядины, каша гречневая рассыпчатая, 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</si>
</sst>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0" fillId="4" borderId="26" xfId="0" applyFill="1" applyBorder="1" applyAlignment="1" applyProtection="1">
      <protection locked="0"/>
    </xf>
    <xf numFmtId="0" fontId="0" fillId="4" borderId="27" xfId="0" applyFill="1" applyBorder="1" applyAlignment="1" applyProtection="1">
      <protection locked="0"/>
    </xf>
    <xf numFmtId="0" fontId="0" fillId="0" borderId="28" xfId="0" applyBorder="1" applyAlignment="1" applyProtection="1"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4"/>
  <sheetViews>
    <sheetView tabSelected="1" workbookViewId="0">
      <pane xSplit="4" ySplit="5" topLeftCell="E12" activePane="bottomRight" state="frozen"/>
      <selection pane="topRight" activeCell="E1" sqref="E1"/>
      <selection pane="bottomLeft" activeCell="A6" sqref="A6"/>
      <selection pane="bottomRight" activeCell="J26" sqref="J2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9.664062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6" t="s">
        <v>41</v>
      </c>
      <c r="D1" s="57"/>
      <c r="E1" s="58"/>
      <c r="F1" s="12" t="s">
        <v>16</v>
      </c>
      <c r="G1" s="2" t="s">
        <v>17</v>
      </c>
      <c r="H1" s="59" t="s">
        <v>39</v>
      </c>
      <c r="I1" s="59"/>
      <c r="J1" s="59"/>
      <c r="K1" s="59"/>
    </row>
    <row r="2" spans="1:12" ht="17.399999999999999" x14ac:dyDescent="0.25">
      <c r="A2" s="35" t="s">
        <v>6</v>
      </c>
      <c r="C2" s="2"/>
      <c r="G2" s="2" t="s">
        <v>18</v>
      </c>
      <c r="H2" s="59" t="s">
        <v>40</v>
      </c>
      <c r="I2" s="59"/>
      <c r="J2" s="59"/>
      <c r="K2" s="59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3</v>
      </c>
      <c r="J3" s="49">
        <v>2026</v>
      </c>
      <c r="K3" s="50"/>
    </row>
    <row r="4" spans="1:12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0.6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26.4" x14ac:dyDescent="0.3">
      <c r="A6" s="20">
        <v>1</v>
      </c>
      <c r="B6" s="21">
        <v>1</v>
      </c>
      <c r="C6" s="22" t="s">
        <v>20</v>
      </c>
      <c r="D6" s="5" t="s">
        <v>21</v>
      </c>
      <c r="E6" s="39" t="s">
        <v>45</v>
      </c>
      <c r="F6" s="40">
        <v>230</v>
      </c>
      <c r="G6" s="40">
        <v>11.45</v>
      </c>
      <c r="H6" s="40">
        <v>12.46</v>
      </c>
      <c r="I6" s="40">
        <v>31.32</v>
      </c>
      <c r="J6" s="40">
        <v>289.95</v>
      </c>
      <c r="K6" s="41"/>
      <c r="L6" s="40"/>
    </row>
    <row r="7" spans="1:12" ht="14.4" x14ac:dyDescent="0.3">
      <c r="A7" s="23"/>
      <c r="B7" s="15"/>
      <c r="C7" s="11"/>
      <c r="D7" s="6" t="s">
        <v>46</v>
      </c>
      <c r="E7" s="42" t="s">
        <v>47</v>
      </c>
      <c r="F7" s="43">
        <v>60</v>
      </c>
      <c r="G7" s="43">
        <v>0.64</v>
      </c>
      <c r="H7" s="43">
        <v>3.31</v>
      </c>
      <c r="I7" s="43">
        <v>5.03</v>
      </c>
      <c r="J7" s="43">
        <v>50.28</v>
      </c>
      <c r="K7" s="44"/>
      <c r="L7" s="43"/>
    </row>
    <row r="8" spans="1:12" ht="14.4" x14ac:dyDescent="0.3">
      <c r="A8" s="23"/>
      <c r="B8" s="15"/>
      <c r="C8" s="11"/>
      <c r="D8" s="7" t="s">
        <v>22</v>
      </c>
      <c r="E8" s="42" t="s">
        <v>44</v>
      </c>
      <c r="F8" s="43">
        <v>200</v>
      </c>
      <c r="G8" s="43">
        <v>0.66</v>
      </c>
      <c r="H8" s="43">
        <v>0.09</v>
      </c>
      <c r="I8" s="43">
        <v>22.03</v>
      </c>
      <c r="J8" s="43">
        <v>92.8</v>
      </c>
      <c r="K8" s="44"/>
      <c r="L8" s="43"/>
    </row>
    <row r="9" spans="1:12" ht="14.4" x14ac:dyDescent="0.3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1.98</v>
      </c>
      <c r="H9" s="43">
        <v>0.36</v>
      </c>
      <c r="I9" s="43">
        <v>11.88</v>
      </c>
      <c r="J9" s="43">
        <v>59.4</v>
      </c>
      <c r="K9" s="44"/>
      <c r="L9" s="43"/>
    </row>
    <row r="10" spans="1:12" ht="14.4" x14ac:dyDescent="0.3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4.4" x14ac:dyDescent="0.3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4.4" x14ac:dyDescent="0.3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520</v>
      </c>
      <c r="G13" s="19">
        <f t="shared" ref="G13:J13" si="0">SUM(G6:G12)</f>
        <v>14.73</v>
      </c>
      <c r="H13" s="19">
        <f t="shared" si="0"/>
        <v>16.220000000000002</v>
      </c>
      <c r="I13" s="19">
        <f t="shared" si="0"/>
        <v>70.260000000000005</v>
      </c>
      <c r="J13" s="19">
        <f t="shared" si="0"/>
        <v>492.43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4.4" x14ac:dyDescent="0.3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4.4" x14ac:dyDescent="0.3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4.4" x14ac:dyDescent="0.3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4.4" x14ac:dyDescent="0.3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4.4" x14ac:dyDescent="0.3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4.4" x14ac:dyDescent="0.3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4.4" x14ac:dyDescent="0.3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4.4" x14ac:dyDescent="0.3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520</v>
      </c>
      <c r="G24" s="32">
        <f t="shared" ref="G24:J24" si="4">G13+G23</f>
        <v>14.73</v>
      </c>
      <c r="H24" s="32">
        <f t="shared" si="4"/>
        <v>16.220000000000002</v>
      </c>
      <c r="I24" s="32">
        <f t="shared" si="4"/>
        <v>70.260000000000005</v>
      </c>
      <c r="J24" s="32">
        <f t="shared" si="4"/>
        <v>492.43</v>
      </c>
      <c r="K24" s="32"/>
      <c r="L24" s="32">
        <f t="shared" ref="L24" si="5">L13+L23</f>
        <v>0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39" t="s">
        <v>73</v>
      </c>
      <c r="F25" s="40">
        <v>260</v>
      </c>
      <c r="G25" s="40">
        <v>16.79</v>
      </c>
      <c r="H25" s="40">
        <v>19.739999999999998</v>
      </c>
      <c r="I25" s="40">
        <v>50.02</v>
      </c>
      <c r="J25" s="40">
        <v>469.33</v>
      </c>
      <c r="K25" s="41"/>
      <c r="L25" s="40"/>
    </row>
    <row r="26" spans="1:12" ht="14.4" x14ac:dyDescent="0.3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4.4" x14ac:dyDescent="0.3">
      <c r="A27" s="14"/>
      <c r="B27" s="15"/>
      <c r="C27" s="11"/>
      <c r="D27" s="7" t="s">
        <v>22</v>
      </c>
      <c r="E27" s="42" t="s">
        <v>48</v>
      </c>
      <c r="F27" s="43">
        <v>200</v>
      </c>
      <c r="G27" s="43">
        <v>0.11</v>
      </c>
      <c r="H27" s="43">
        <v>0.02</v>
      </c>
      <c r="I27" s="43">
        <v>10.15</v>
      </c>
      <c r="J27" s="43">
        <v>41.32</v>
      </c>
      <c r="K27" s="44"/>
      <c r="L27" s="43"/>
    </row>
    <row r="28" spans="1:12" ht="14.4" x14ac:dyDescent="0.3">
      <c r="A28" s="14"/>
      <c r="B28" s="15"/>
      <c r="C28" s="11"/>
      <c r="D28" s="7" t="s">
        <v>23</v>
      </c>
      <c r="E28" s="42" t="s">
        <v>42</v>
      </c>
      <c r="F28" s="43">
        <v>50</v>
      </c>
      <c r="G28" s="43">
        <v>3.3</v>
      </c>
      <c r="H28" s="43">
        <v>0.6</v>
      </c>
      <c r="I28" s="43">
        <v>19.8</v>
      </c>
      <c r="J28" s="43">
        <v>99</v>
      </c>
      <c r="K28" s="44"/>
      <c r="L28" s="43"/>
    </row>
    <row r="29" spans="1:12" ht="14.4" x14ac:dyDescent="0.3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4.4" x14ac:dyDescent="0.3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4.4" x14ac:dyDescent="0.3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20.2</v>
      </c>
      <c r="H32" s="19">
        <f t="shared" ref="H32" si="7">SUM(H25:H31)</f>
        <v>20.36</v>
      </c>
      <c r="I32" s="19">
        <f t="shared" ref="I32" si="8">SUM(I25:I31)</f>
        <v>79.97</v>
      </c>
      <c r="J32" s="19">
        <f t="shared" ref="J32:L32" si="9">SUM(J25:J31)</f>
        <v>609.65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4.4" x14ac:dyDescent="0.3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4.4" x14ac:dyDescent="0.3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4.4" x14ac:dyDescent="0.3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4.4" x14ac:dyDescent="0.3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4.4" x14ac:dyDescent="0.3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4.4" x14ac:dyDescent="0.3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4.4" x14ac:dyDescent="0.3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4.4" x14ac:dyDescent="0.3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510</v>
      </c>
      <c r="G43" s="32">
        <f t="shared" ref="G43" si="14">G32+G42</f>
        <v>20.2</v>
      </c>
      <c r="H43" s="32">
        <f t="shared" ref="H43" si="15">H32+H42</f>
        <v>20.36</v>
      </c>
      <c r="I43" s="32">
        <f t="shared" ref="I43" si="16">I32+I42</f>
        <v>79.97</v>
      </c>
      <c r="J43" s="32">
        <f t="shared" ref="J43:L43" si="17">J32+J42</f>
        <v>609.65</v>
      </c>
      <c r="K43" s="32"/>
      <c r="L43" s="32">
        <f t="shared" si="17"/>
        <v>0</v>
      </c>
    </row>
    <row r="44" spans="1:12" ht="26.4" x14ac:dyDescent="0.3">
      <c r="A44" s="20">
        <v>1</v>
      </c>
      <c r="B44" s="21">
        <v>3</v>
      </c>
      <c r="C44" s="22" t="s">
        <v>20</v>
      </c>
      <c r="D44" s="5" t="s">
        <v>21</v>
      </c>
      <c r="E44" s="39" t="s">
        <v>49</v>
      </c>
      <c r="F44" s="40">
        <v>253</v>
      </c>
      <c r="G44" s="40">
        <v>13.5</v>
      </c>
      <c r="H44" s="40">
        <v>18.68</v>
      </c>
      <c r="I44" s="40">
        <v>29.12</v>
      </c>
      <c r="J44" s="40">
        <v>342.45</v>
      </c>
      <c r="K44" s="41"/>
      <c r="L44" s="40"/>
    </row>
    <row r="45" spans="1:12" ht="14.4" x14ac:dyDescent="0.3">
      <c r="A45" s="23"/>
      <c r="B45" s="15"/>
      <c r="C45" s="11"/>
      <c r="D45" s="6" t="s">
        <v>46</v>
      </c>
      <c r="E45" s="42" t="s">
        <v>50</v>
      </c>
      <c r="F45" s="43">
        <v>60</v>
      </c>
      <c r="G45" s="43">
        <v>1.08</v>
      </c>
      <c r="H45" s="43">
        <v>0.06</v>
      </c>
      <c r="I45" s="43">
        <v>5.88</v>
      </c>
      <c r="J45" s="43">
        <v>28.8</v>
      </c>
      <c r="K45" s="44"/>
      <c r="L45" s="43"/>
    </row>
    <row r="46" spans="1:12" ht="14.4" x14ac:dyDescent="0.3">
      <c r="A46" s="23"/>
      <c r="B46" s="15"/>
      <c r="C46" s="11"/>
      <c r="D46" s="7" t="s">
        <v>22</v>
      </c>
      <c r="E46" s="42" t="s">
        <v>44</v>
      </c>
      <c r="F46" s="43">
        <v>200</v>
      </c>
      <c r="G46" s="43">
        <v>0.66</v>
      </c>
      <c r="H46" s="43">
        <v>0.09</v>
      </c>
      <c r="I46" s="43">
        <v>22.03</v>
      </c>
      <c r="J46" s="43">
        <v>92.8</v>
      </c>
      <c r="K46" s="44"/>
      <c r="L46" s="43"/>
    </row>
    <row r="47" spans="1:12" ht="14.4" x14ac:dyDescent="0.3">
      <c r="A47" s="23"/>
      <c r="B47" s="15"/>
      <c r="C47" s="11"/>
      <c r="D47" s="7" t="s">
        <v>23</v>
      </c>
      <c r="E47" s="42" t="s">
        <v>42</v>
      </c>
      <c r="F47" s="43">
        <v>40</v>
      </c>
      <c r="G47" s="43">
        <v>2.64</v>
      </c>
      <c r="H47" s="43">
        <v>0.48</v>
      </c>
      <c r="I47" s="43">
        <v>15.84</v>
      </c>
      <c r="J47" s="43">
        <v>79.2</v>
      </c>
      <c r="K47" s="44"/>
      <c r="L47" s="43"/>
    </row>
    <row r="48" spans="1:12" ht="14.4" x14ac:dyDescent="0.3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4.4" x14ac:dyDescent="0.3">
      <c r="A49" s="23"/>
      <c r="B49" s="15"/>
      <c r="C49" s="11"/>
      <c r="D49" s="6" t="s">
        <v>23</v>
      </c>
      <c r="E49" s="42" t="s">
        <v>43</v>
      </c>
      <c r="F49" s="43">
        <v>30</v>
      </c>
      <c r="G49" s="43">
        <v>2.2799999999999998</v>
      </c>
      <c r="H49" s="43">
        <v>0.24</v>
      </c>
      <c r="I49" s="43">
        <v>14.76</v>
      </c>
      <c r="J49" s="43">
        <v>70.5</v>
      </c>
      <c r="K49" s="44"/>
      <c r="L49" s="43"/>
    </row>
    <row r="50" spans="1:12" ht="14.4" x14ac:dyDescent="0.3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583</v>
      </c>
      <c r="G51" s="19">
        <f t="shared" ref="G51" si="18">SUM(G44:G50)</f>
        <v>20.16</v>
      </c>
      <c r="H51" s="19">
        <f t="shared" ref="H51" si="19">SUM(H44:H50)</f>
        <v>19.549999999999997</v>
      </c>
      <c r="I51" s="19">
        <f t="shared" ref="I51" si="20">SUM(I44:I50)</f>
        <v>87.63000000000001</v>
      </c>
      <c r="J51" s="19">
        <f t="shared" ref="J51:L51" si="21">SUM(J44:J50)</f>
        <v>613.75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4.4" x14ac:dyDescent="0.3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4.4" x14ac:dyDescent="0.3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4.4" x14ac:dyDescent="0.3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4.4" x14ac:dyDescent="0.3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4.4" x14ac:dyDescent="0.3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4.4" x14ac:dyDescent="0.3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4.4" x14ac:dyDescent="0.3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4.4" x14ac:dyDescent="0.3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583</v>
      </c>
      <c r="G62" s="32">
        <f t="shared" ref="G62" si="26">G51+G61</f>
        <v>20.16</v>
      </c>
      <c r="H62" s="32">
        <f t="shared" ref="H62" si="27">H51+H61</f>
        <v>19.549999999999997</v>
      </c>
      <c r="I62" s="32">
        <f t="shared" ref="I62" si="28">I51+I61</f>
        <v>87.63000000000001</v>
      </c>
      <c r="J62" s="32">
        <f t="shared" ref="J62:L62" si="29">J51+J61</f>
        <v>613.75</v>
      </c>
      <c r="K62" s="32"/>
      <c r="L62" s="32">
        <f t="shared" si="29"/>
        <v>0</v>
      </c>
    </row>
    <row r="63" spans="1:12" ht="26.4" x14ac:dyDescent="0.3">
      <c r="A63" s="20">
        <v>1</v>
      </c>
      <c r="B63" s="21">
        <v>4</v>
      </c>
      <c r="C63" s="22" t="s">
        <v>20</v>
      </c>
      <c r="D63" s="5" t="s">
        <v>21</v>
      </c>
      <c r="E63" s="39" t="s">
        <v>52</v>
      </c>
      <c r="F63" s="40">
        <v>215</v>
      </c>
      <c r="G63" s="40">
        <v>10.55</v>
      </c>
      <c r="H63" s="40">
        <v>11.85</v>
      </c>
      <c r="I63" s="40">
        <v>39.4</v>
      </c>
      <c r="J63" s="40">
        <v>324.45</v>
      </c>
      <c r="K63" s="41"/>
      <c r="L63" s="40"/>
    </row>
    <row r="64" spans="1:12" ht="14.4" x14ac:dyDescent="0.3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4.4" x14ac:dyDescent="0.3">
      <c r="A65" s="23"/>
      <c r="B65" s="15"/>
      <c r="C65" s="11"/>
      <c r="D65" s="7" t="s">
        <v>22</v>
      </c>
      <c r="E65" s="42" t="s">
        <v>53</v>
      </c>
      <c r="F65" s="43">
        <v>200</v>
      </c>
      <c r="G65" s="43">
        <v>3.2</v>
      </c>
      <c r="H65" s="43">
        <v>2.7</v>
      </c>
      <c r="I65" s="43">
        <v>6</v>
      </c>
      <c r="J65" s="43">
        <v>60.7</v>
      </c>
      <c r="K65" s="44"/>
      <c r="L65" s="43"/>
    </row>
    <row r="66" spans="1:12" ht="14.4" x14ac:dyDescent="0.3">
      <c r="A66" s="23"/>
      <c r="B66" s="15"/>
      <c r="C66" s="11"/>
      <c r="D66" s="7" t="s">
        <v>23</v>
      </c>
      <c r="E66" s="42" t="s">
        <v>42</v>
      </c>
      <c r="F66" s="43">
        <v>30</v>
      </c>
      <c r="G66" s="43">
        <v>1.98</v>
      </c>
      <c r="H66" s="43">
        <v>0.36</v>
      </c>
      <c r="I66" s="43">
        <v>11.88</v>
      </c>
      <c r="J66" s="43">
        <v>59.4</v>
      </c>
      <c r="K66" s="44"/>
      <c r="L66" s="43"/>
    </row>
    <row r="67" spans="1:12" ht="14.4" x14ac:dyDescent="0.3">
      <c r="A67" s="23"/>
      <c r="B67" s="15"/>
      <c r="C67" s="11"/>
      <c r="D67" s="7" t="s">
        <v>24</v>
      </c>
      <c r="E67" s="42" t="s">
        <v>51</v>
      </c>
      <c r="F67" s="43">
        <v>100</v>
      </c>
      <c r="G67" s="43">
        <v>0.4</v>
      </c>
      <c r="H67" s="43">
        <v>0.4</v>
      </c>
      <c r="I67" s="43">
        <v>9.8000000000000007</v>
      </c>
      <c r="J67" s="43">
        <v>47</v>
      </c>
      <c r="K67" s="44"/>
      <c r="L67" s="43"/>
    </row>
    <row r="68" spans="1:12" ht="14.4" x14ac:dyDescent="0.3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4.4" x14ac:dyDescent="0.3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545</v>
      </c>
      <c r="G70" s="19">
        <f t="shared" ref="G70" si="30">SUM(G63:G69)</f>
        <v>16.13</v>
      </c>
      <c r="H70" s="19">
        <f t="shared" ref="H70" si="31">SUM(H63:H69)</f>
        <v>15.31</v>
      </c>
      <c r="I70" s="19">
        <f t="shared" ref="I70" si="32">SUM(I63:I69)</f>
        <v>67.08</v>
      </c>
      <c r="J70" s="19">
        <f t="shared" ref="J70:L70" si="33">SUM(J63:J69)</f>
        <v>491.54999999999995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4.4" x14ac:dyDescent="0.3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4.4" x14ac:dyDescent="0.3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4.4" x14ac:dyDescent="0.3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4.4" x14ac:dyDescent="0.3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4.4" x14ac:dyDescent="0.3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4.4" x14ac:dyDescent="0.3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4.4" x14ac:dyDescent="0.3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4.4" x14ac:dyDescent="0.3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545</v>
      </c>
      <c r="G81" s="32">
        <f t="shared" ref="G81" si="38">G70+G80</f>
        <v>16.13</v>
      </c>
      <c r="H81" s="32">
        <f t="shared" ref="H81" si="39">H70+H80</f>
        <v>15.31</v>
      </c>
      <c r="I81" s="32">
        <f t="shared" ref="I81" si="40">I70+I80</f>
        <v>67.08</v>
      </c>
      <c r="J81" s="32">
        <f t="shared" ref="J81:L81" si="41">J70+J80</f>
        <v>491.54999999999995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39" t="s">
        <v>54</v>
      </c>
      <c r="F82" s="40">
        <v>200</v>
      </c>
      <c r="G82" s="40">
        <v>15.33</v>
      </c>
      <c r="H82" s="40">
        <v>16.989999999999998</v>
      </c>
      <c r="I82" s="40">
        <v>31.77</v>
      </c>
      <c r="J82" s="40">
        <v>335.2</v>
      </c>
      <c r="K82" s="41"/>
      <c r="L82" s="40"/>
    </row>
    <row r="83" spans="1:12" ht="14.4" x14ac:dyDescent="0.3">
      <c r="A83" s="23"/>
      <c r="B83" s="15"/>
      <c r="C83" s="11"/>
      <c r="D83" s="6" t="s">
        <v>46</v>
      </c>
      <c r="E83" s="42" t="s">
        <v>55</v>
      </c>
      <c r="F83" s="43">
        <v>60</v>
      </c>
      <c r="G83" s="43">
        <v>1.02</v>
      </c>
      <c r="H83" s="43">
        <v>3</v>
      </c>
      <c r="I83" s="43">
        <v>5.07</v>
      </c>
      <c r="J83" s="43">
        <v>51.42</v>
      </c>
      <c r="K83" s="44"/>
      <c r="L83" s="43"/>
    </row>
    <row r="84" spans="1:12" ht="14.4" x14ac:dyDescent="0.3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0.34</v>
      </c>
      <c r="H84" s="43">
        <v>0.17</v>
      </c>
      <c r="I84" s="43">
        <v>21.46</v>
      </c>
      <c r="J84" s="43">
        <v>103.5</v>
      </c>
      <c r="K84" s="44"/>
      <c r="L84" s="43"/>
    </row>
    <row r="85" spans="1:12" ht="14.4" x14ac:dyDescent="0.3">
      <c r="A85" s="23"/>
      <c r="B85" s="15"/>
      <c r="C85" s="11"/>
      <c r="D85" s="7" t="s">
        <v>23</v>
      </c>
      <c r="E85" s="42" t="s">
        <v>43</v>
      </c>
      <c r="F85" s="43">
        <v>45</v>
      </c>
      <c r="G85" s="43">
        <v>3.42</v>
      </c>
      <c r="H85" s="43">
        <v>0.36</v>
      </c>
      <c r="I85" s="43">
        <v>22.14</v>
      </c>
      <c r="J85" s="43">
        <v>105.75</v>
      </c>
      <c r="K85" s="44"/>
      <c r="L85" s="43"/>
    </row>
    <row r="86" spans="1:12" ht="14.4" x14ac:dyDescent="0.3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4.4" x14ac:dyDescent="0.3">
      <c r="A87" s="23"/>
      <c r="B87" s="15"/>
      <c r="C87" s="11"/>
      <c r="D87" s="6" t="s">
        <v>23</v>
      </c>
      <c r="E87" s="42"/>
      <c r="F87" s="43"/>
      <c r="G87" s="43"/>
      <c r="H87" s="43"/>
      <c r="I87" s="43"/>
      <c r="J87" s="43"/>
      <c r="K87" s="44"/>
      <c r="L87" s="43"/>
    </row>
    <row r="88" spans="1:12" ht="14.4" x14ac:dyDescent="0.3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20.11</v>
      </c>
      <c r="H89" s="19">
        <f t="shared" ref="H89" si="43">SUM(H82:H88)</f>
        <v>20.52</v>
      </c>
      <c r="I89" s="19">
        <f t="shared" ref="I89" si="44">SUM(I82:I88)</f>
        <v>80.44</v>
      </c>
      <c r="J89" s="19">
        <f t="shared" ref="J89:L89" si="45">SUM(J82:J88)</f>
        <v>595.87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4.4" x14ac:dyDescent="0.3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4.4" x14ac:dyDescent="0.3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4.4" x14ac:dyDescent="0.3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4.4" x14ac:dyDescent="0.3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4.4" x14ac:dyDescent="0.3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4.4" x14ac:dyDescent="0.3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4.4" x14ac:dyDescent="0.3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4.4" x14ac:dyDescent="0.3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505</v>
      </c>
      <c r="G100" s="32">
        <f t="shared" ref="G100" si="50">G89+G99</f>
        <v>20.11</v>
      </c>
      <c r="H100" s="32">
        <f t="shared" ref="H100" si="51">H89+H99</f>
        <v>20.52</v>
      </c>
      <c r="I100" s="32">
        <f t="shared" ref="I100" si="52">I89+I99</f>
        <v>80.44</v>
      </c>
      <c r="J100" s="32">
        <f t="shared" ref="J100:L100" si="53">J89+J99</f>
        <v>595.87</v>
      </c>
      <c r="K100" s="32"/>
      <c r="L100" s="32">
        <f t="shared" si="53"/>
        <v>0</v>
      </c>
    </row>
    <row r="101" spans="1:12" ht="26.4" x14ac:dyDescent="0.3">
      <c r="A101" s="20">
        <v>1</v>
      </c>
      <c r="B101" s="21">
        <v>6</v>
      </c>
      <c r="C101" s="22" t="s">
        <v>20</v>
      </c>
      <c r="D101" s="5" t="s">
        <v>21</v>
      </c>
      <c r="E101" s="39" t="s">
        <v>57</v>
      </c>
      <c r="F101" s="40">
        <v>228</v>
      </c>
      <c r="G101" s="40">
        <v>12.93</v>
      </c>
      <c r="H101" s="40">
        <v>12.41</v>
      </c>
      <c r="I101" s="40">
        <v>40.119999999999997</v>
      </c>
      <c r="J101" s="40">
        <v>304.3</v>
      </c>
      <c r="K101" s="41"/>
      <c r="L101" s="40"/>
    </row>
    <row r="102" spans="1:12" ht="14.4" x14ac:dyDescent="0.3">
      <c r="A102" s="23"/>
      <c r="B102" s="15"/>
      <c r="C102" s="11"/>
      <c r="D102" s="6" t="s">
        <v>46</v>
      </c>
      <c r="E102" s="42" t="s">
        <v>58</v>
      </c>
      <c r="F102" s="43">
        <v>60</v>
      </c>
      <c r="G102" s="43">
        <v>0.46</v>
      </c>
      <c r="H102" s="43">
        <v>2.4500000000000002</v>
      </c>
      <c r="I102" s="43">
        <v>2.41</v>
      </c>
      <c r="J102" s="43">
        <v>29.79</v>
      </c>
      <c r="K102" s="44"/>
      <c r="L102" s="43"/>
    </row>
    <row r="103" spans="1:12" ht="14.4" x14ac:dyDescent="0.3">
      <c r="A103" s="23"/>
      <c r="B103" s="15"/>
      <c r="C103" s="11"/>
      <c r="D103" s="7" t="s">
        <v>22</v>
      </c>
      <c r="E103" s="42" t="s">
        <v>48</v>
      </c>
      <c r="F103" s="43">
        <v>200</v>
      </c>
      <c r="G103" s="43">
        <v>0.11</v>
      </c>
      <c r="H103" s="43">
        <v>0.02</v>
      </c>
      <c r="I103" s="43">
        <v>10.15</v>
      </c>
      <c r="J103" s="43">
        <v>41.32</v>
      </c>
      <c r="K103" s="44"/>
      <c r="L103" s="43"/>
    </row>
    <row r="104" spans="1:12" ht="14.4" x14ac:dyDescent="0.3">
      <c r="A104" s="23"/>
      <c r="B104" s="15"/>
      <c r="C104" s="11"/>
      <c r="D104" s="7" t="s">
        <v>23</v>
      </c>
      <c r="E104" s="42" t="s">
        <v>42</v>
      </c>
      <c r="F104" s="43">
        <v>35</v>
      </c>
      <c r="G104" s="43">
        <v>2.66</v>
      </c>
      <c r="H104" s="43">
        <v>0.28000000000000003</v>
      </c>
      <c r="I104" s="43">
        <v>17.22</v>
      </c>
      <c r="J104" s="43">
        <v>82.25</v>
      </c>
      <c r="K104" s="44"/>
      <c r="L104" s="43"/>
    </row>
    <row r="105" spans="1:12" ht="14.4" x14ac:dyDescent="0.3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4.4" x14ac:dyDescent="0.3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4.4" x14ac:dyDescent="0.3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523</v>
      </c>
      <c r="G108" s="19">
        <f t="shared" ref="G108:J108" si="54">SUM(G101:G107)</f>
        <v>16.16</v>
      </c>
      <c r="H108" s="19">
        <f t="shared" si="54"/>
        <v>15.159999999999998</v>
      </c>
      <c r="I108" s="19">
        <f t="shared" si="54"/>
        <v>69.900000000000006</v>
      </c>
      <c r="J108" s="19">
        <f t="shared" si="54"/>
        <v>457.66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1</v>
      </c>
      <c r="B109" s="13">
        <f>B101</f>
        <v>6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4.4" x14ac:dyDescent="0.3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4.4" x14ac:dyDescent="0.3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4.4" x14ac:dyDescent="0.3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4.4" x14ac:dyDescent="0.3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4.4" x14ac:dyDescent="0.3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4.4" x14ac:dyDescent="0.3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4.4" x14ac:dyDescent="0.3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4.4" x14ac:dyDescent="0.3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customHeight="1" x14ac:dyDescent="0.25">
      <c r="A119" s="29">
        <f>A101</f>
        <v>1</v>
      </c>
      <c r="B119" s="30">
        <f>B101</f>
        <v>6</v>
      </c>
      <c r="C119" s="54" t="s">
        <v>4</v>
      </c>
      <c r="D119" s="55"/>
      <c r="E119" s="31"/>
      <c r="F119" s="32">
        <f>F108+F118</f>
        <v>523</v>
      </c>
      <c r="G119" s="32">
        <f t="shared" ref="G119:J119" si="58">G108+G118</f>
        <v>16.16</v>
      </c>
      <c r="H119" s="32">
        <f t="shared" si="58"/>
        <v>15.159999999999998</v>
      </c>
      <c r="I119" s="32">
        <f t="shared" si="58"/>
        <v>69.900000000000006</v>
      </c>
      <c r="J119" s="32">
        <f t="shared" si="58"/>
        <v>457.66</v>
      </c>
      <c r="K119" s="32"/>
      <c r="L119" s="32">
        <f t="shared" ref="L119" si="59">L108+L118</f>
        <v>0</v>
      </c>
    </row>
    <row r="120" spans="1:12" ht="26.4" x14ac:dyDescent="0.3">
      <c r="A120" s="14">
        <v>2</v>
      </c>
      <c r="B120" s="15">
        <v>1</v>
      </c>
      <c r="C120" s="22" t="s">
        <v>20</v>
      </c>
      <c r="D120" s="5" t="s">
        <v>21</v>
      </c>
      <c r="E120" s="39" t="s">
        <v>59</v>
      </c>
      <c r="F120" s="40">
        <v>245</v>
      </c>
      <c r="G120" s="40">
        <v>16.02</v>
      </c>
      <c r="H120" s="40">
        <v>18.13</v>
      </c>
      <c r="I120" s="40">
        <v>42.98</v>
      </c>
      <c r="J120" s="40">
        <v>386.4</v>
      </c>
      <c r="K120" s="41"/>
      <c r="L120" s="40"/>
    </row>
    <row r="121" spans="1:12" ht="14.4" x14ac:dyDescent="0.3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4.4" x14ac:dyDescent="0.3">
      <c r="A122" s="14"/>
      <c r="B122" s="15"/>
      <c r="C122" s="11"/>
      <c r="D122" s="7" t="s">
        <v>22</v>
      </c>
      <c r="E122" s="42" t="s">
        <v>60</v>
      </c>
      <c r="F122" s="43">
        <v>200</v>
      </c>
      <c r="G122" s="43">
        <v>0.24</v>
      </c>
      <c r="H122" s="43">
        <v>0.09</v>
      </c>
      <c r="I122" s="43">
        <v>12.43</v>
      </c>
      <c r="J122" s="43">
        <v>54.2</v>
      </c>
      <c r="K122" s="44"/>
      <c r="L122" s="43"/>
    </row>
    <row r="123" spans="1:12" ht="14.4" x14ac:dyDescent="0.3">
      <c r="A123" s="14"/>
      <c r="B123" s="15"/>
      <c r="C123" s="11"/>
      <c r="D123" s="7" t="s">
        <v>23</v>
      </c>
      <c r="E123" s="42" t="s">
        <v>43</v>
      </c>
      <c r="F123" s="43">
        <v>25</v>
      </c>
      <c r="G123" s="43">
        <v>1.9</v>
      </c>
      <c r="H123" s="43">
        <v>0.2</v>
      </c>
      <c r="I123" s="43">
        <v>12.3</v>
      </c>
      <c r="J123" s="43">
        <v>58.75</v>
      </c>
      <c r="K123" s="44"/>
      <c r="L123" s="43"/>
    </row>
    <row r="124" spans="1:12" ht="14.4" x14ac:dyDescent="0.3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4.4" x14ac:dyDescent="0.3">
      <c r="A125" s="14"/>
      <c r="B125" s="15"/>
      <c r="C125" s="11"/>
      <c r="D125" s="6" t="s">
        <v>23</v>
      </c>
      <c r="E125" s="42" t="s">
        <v>42</v>
      </c>
      <c r="F125" s="43">
        <v>30</v>
      </c>
      <c r="G125" s="43">
        <v>1.98</v>
      </c>
      <c r="H125" s="43">
        <v>0.36</v>
      </c>
      <c r="I125" s="43">
        <v>11.88</v>
      </c>
      <c r="J125" s="43">
        <v>59.4</v>
      </c>
      <c r="K125" s="44"/>
      <c r="L125" s="43"/>
    </row>
    <row r="126" spans="1:12" ht="14.4" x14ac:dyDescent="0.3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60">SUM(G120:G126)</f>
        <v>20.139999999999997</v>
      </c>
      <c r="H127" s="19">
        <f t="shared" si="60"/>
        <v>18.779999999999998</v>
      </c>
      <c r="I127" s="19">
        <f t="shared" si="60"/>
        <v>79.589999999999989</v>
      </c>
      <c r="J127" s="19">
        <f t="shared" si="60"/>
        <v>558.75</v>
      </c>
      <c r="K127" s="25"/>
      <c r="L127" s="19">
        <f t="shared" ref="L127" si="61">SUM(L120:L126)</f>
        <v>0</v>
      </c>
    </row>
    <row r="128" spans="1:12" ht="14.4" x14ac:dyDescent="0.3">
      <c r="A128" s="13">
        <f>A120</f>
        <v>2</v>
      </c>
      <c r="B128" s="13">
        <f>B120</f>
        <v>1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4.4" x14ac:dyDescent="0.3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4.4" x14ac:dyDescent="0.3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4.4" x14ac:dyDescent="0.3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4.4" x14ac:dyDescent="0.3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4.4" x14ac:dyDescent="0.3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4.4" x14ac:dyDescent="0.3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4.4" x14ac:dyDescent="0.3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4.4" x14ac:dyDescent="0.3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2">SUM(G128:G136)</f>
        <v>0</v>
      </c>
      <c r="H137" s="19">
        <f t="shared" si="62"/>
        <v>0</v>
      </c>
      <c r="I137" s="19">
        <f t="shared" si="62"/>
        <v>0</v>
      </c>
      <c r="J137" s="19">
        <f t="shared" si="62"/>
        <v>0</v>
      </c>
      <c r="K137" s="25"/>
      <c r="L137" s="19">
        <f t="shared" ref="L137" si="63">SUM(L128:L136)</f>
        <v>0</v>
      </c>
    </row>
    <row r="138" spans="1:12" ht="14.4" x14ac:dyDescent="0.25">
      <c r="A138" s="33">
        <f>A120</f>
        <v>2</v>
      </c>
      <c r="B138" s="33">
        <f>B120</f>
        <v>1</v>
      </c>
      <c r="C138" s="54" t="s">
        <v>4</v>
      </c>
      <c r="D138" s="55"/>
      <c r="E138" s="31"/>
      <c r="F138" s="32">
        <f>F127+F137</f>
        <v>500</v>
      </c>
      <c r="G138" s="32">
        <f t="shared" ref="G138" si="64">G127+G137</f>
        <v>20.139999999999997</v>
      </c>
      <c r="H138" s="32">
        <f t="shared" ref="H138" si="65">H127+H137</f>
        <v>18.779999999999998</v>
      </c>
      <c r="I138" s="32">
        <f t="shared" ref="I138" si="66">I127+I137</f>
        <v>79.589999999999989</v>
      </c>
      <c r="J138" s="32">
        <f t="shared" ref="J138:L138" si="67">J127+J137</f>
        <v>558.75</v>
      </c>
      <c r="K138" s="32"/>
      <c r="L138" s="32">
        <f t="shared" si="67"/>
        <v>0</v>
      </c>
    </row>
    <row r="139" spans="1:12" ht="14.4" x14ac:dyDescent="0.3">
      <c r="A139" s="20">
        <v>2</v>
      </c>
      <c r="B139" s="21">
        <v>2</v>
      </c>
      <c r="C139" s="22" t="s">
        <v>20</v>
      </c>
      <c r="D139" s="5" t="s">
        <v>21</v>
      </c>
      <c r="E139" s="39" t="s">
        <v>69</v>
      </c>
      <c r="F139" s="40">
        <v>253</v>
      </c>
      <c r="G139" s="40">
        <v>12.13</v>
      </c>
      <c r="H139" s="40">
        <v>12.34</v>
      </c>
      <c r="I139" s="40">
        <v>24.27</v>
      </c>
      <c r="J139" s="40">
        <v>255.45</v>
      </c>
      <c r="K139" s="41"/>
      <c r="L139" s="40"/>
    </row>
    <row r="140" spans="1:12" ht="14.4" x14ac:dyDescent="0.3">
      <c r="A140" s="23"/>
      <c r="B140" s="15"/>
      <c r="C140" s="11"/>
      <c r="D140" s="6" t="s">
        <v>46</v>
      </c>
      <c r="E140" s="42" t="s">
        <v>70</v>
      </c>
      <c r="F140" s="43">
        <v>60</v>
      </c>
      <c r="G140" s="43">
        <v>1.84</v>
      </c>
      <c r="H140" s="43">
        <v>3.74</v>
      </c>
      <c r="I140" s="43">
        <v>9.7799999999999994</v>
      </c>
      <c r="J140" s="43">
        <v>78.42</v>
      </c>
      <c r="K140" s="44"/>
      <c r="L140" s="43"/>
    </row>
    <row r="141" spans="1:12" ht="14.4" x14ac:dyDescent="0.3">
      <c r="A141" s="23"/>
      <c r="B141" s="15"/>
      <c r="C141" s="11"/>
      <c r="D141" s="7" t="s">
        <v>22</v>
      </c>
      <c r="E141" s="42" t="s">
        <v>61</v>
      </c>
      <c r="F141" s="43">
        <v>200</v>
      </c>
      <c r="G141" s="43">
        <v>0.16</v>
      </c>
      <c r="H141" s="43">
        <v>0.1</v>
      </c>
      <c r="I141" s="43">
        <v>17.899999999999999</v>
      </c>
      <c r="J141" s="43">
        <v>74.599999999999994</v>
      </c>
      <c r="K141" s="44"/>
      <c r="L141" s="43"/>
    </row>
    <row r="142" spans="1:12" ht="15.75" customHeight="1" x14ac:dyDescent="0.3">
      <c r="A142" s="23"/>
      <c r="B142" s="15"/>
      <c r="C142" s="11"/>
      <c r="D142" s="7" t="s">
        <v>23</v>
      </c>
      <c r="E142" s="42" t="s">
        <v>42</v>
      </c>
      <c r="F142" s="43">
        <v>30</v>
      </c>
      <c r="G142" s="43">
        <v>1.98</v>
      </c>
      <c r="H142" s="43">
        <v>0.36</v>
      </c>
      <c r="I142" s="43">
        <v>11.88</v>
      </c>
      <c r="J142" s="43">
        <v>59.4</v>
      </c>
      <c r="K142" s="44"/>
      <c r="L142" s="43"/>
    </row>
    <row r="143" spans="1:12" ht="14.4" x14ac:dyDescent="0.3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4.4" x14ac:dyDescent="0.3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4.4" x14ac:dyDescent="0.3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543</v>
      </c>
      <c r="G146" s="19">
        <f t="shared" ref="G146:J146" si="68">SUM(G139:G145)</f>
        <v>16.11</v>
      </c>
      <c r="H146" s="19">
        <f t="shared" si="68"/>
        <v>16.54</v>
      </c>
      <c r="I146" s="19">
        <f t="shared" si="68"/>
        <v>63.83</v>
      </c>
      <c r="J146" s="19">
        <f t="shared" si="68"/>
        <v>467.87</v>
      </c>
      <c r="K146" s="25"/>
      <c r="L146" s="19">
        <f t="shared" ref="L146" si="69">SUM(L139:L145)</f>
        <v>0</v>
      </c>
    </row>
    <row r="147" spans="1:12" ht="14.4" x14ac:dyDescent="0.3">
      <c r="A147" s="26">
        <f>A139</f>
        <v>2</v>
      </c>
      <c r="B147" s="13">
        <f>B139</f>
        <v>2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4.4" x14ac:dyDescent="0.3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4.4" x14ac:dyDescent="0.3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4.4" x14ac:dyDescent="0.3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4.4" x14ac:dyDescent="0.3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4.4" x14ac:dyDescent="0.3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4.4" x14ac:dyDescent="0.3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4.4" x14ac:dyDescent="0.3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4.4" x14ac:dyDescent="0.3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0">SUM(G147:G155)</f>
        <v>0</v>
      </c>
      <c r="H156" s="19">
        <f t="shared" si="70"/>
        <v>0</v>
      </c>
      <c r="I156" s="19">
        <f t="shared" si="70"/>
        <v>0</v>
      </c>
      <c r="J156" s="19">
        <f t="shared" si="70"/>
        <v>0</v>
      </c>
      <c r="K156" s="25"/>
      <c r="L156" s="19">
        <f t="shared" ref="L156" si="71">SUM(L147:L155)</f>
        <v>0</v>
      </c>
    </row>
    <row r="157" spans="1:12" ht="14.4" x14ac:dyDescent="0.25">
      <c r="A157" s="29">
        <f>A139</f>
        <v>2</v>
      </c>
      <c r="B157" s="30">
        <f>B139</f>
        <v>2</v>
      </c>
      <c r="C157" s="54" t="s">
        <v>4</v>
      </c>
      <c r="D157" s="55"/>
      <c r="E157" s="31"/>
      <c r="F157" s="32">
        <f>F146+F156</f>
        <v>543</v>
      </c>
      <c r="G157" s="32">
        <f t="shared" ref="G157" si="72">G146+G156</f>
        <v>16.11</v>
      </c>
      <c r="H157" s="32">
        <f t="shared" ref="H157" si="73">H146+H156</f>
        <v>16.54</v>
      </c>
      <c r="I157" s="32">
        <f t="shared" ref="I157" si="74">I146+I156</f>
        <v>63.83</v>
      </c>
      <c r="J157" s="32">
        <f t="shared" ref="J157:L157" si="75">J146+J156</f>
        <v>467.87</v>
      </c>
      <c r="K157" s="32"/>
      <c r="L157" s="32">
        <f t="shared" si="75"/>
        <v>0</v>
      </c>
    </row>
    <row r="158" spans="1:12" ht="14.4" x14ac:dyDescent="0.3">
      <c r="A158" s="20">
        <v>2</v>
      </c>
      <c r="B158" s="21">
        <v>3</v>
      </c>
      <c r="C158" s="22" t="s">
        <v>20</v>
      </c>
      <c r="D158" s="5" t="s">
        <v>21</v>
      </c>
      <c r="E158" s="39" t="s">
        <v>62</v>
      </c>
      <c r="F158" s="40">
        <v>200</v>
      </c>
      <c r="G158" s="40">
        <v>15.95</v>
      </c>
      <c r="H158" s="40">
        <v>19.55</v>
      </c>
      <c r="I158" s="40">
        <v>39.75</v>
      </c>
      <c r="J158" s="40">
        <v>408.42</v>
      </c>
      <c r="K158" s="41"/>
      <c r="L158" s="40"/>
    </row>
    <row r="159" spans="1:12" ht="14.4" x14ac:dyDescent="0.3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4.4" x14ac:dyDescent="0.3">
      <c r="A160" s="23"/>
      <c r="B160" s="15"/>
      <c r="C160" s="11"/>
      <c r="D160" s="7" t="s">
        <v>22</v>
      </c>
      <c r="E160" s="42" t="s">
        <v>63</v>
      </c>
      <c r="F160" s="43">
        <v>200</v>
      </c>
      <c r="G160" s="43">
        <v>7.0000000000000007E-2</v>
      </c>
      <c r="H160" s="43">
        <v>0.02</v>
      </c>
      <c r="I160" s="43">
        <v>10.01</v>
      </c>
      <c r="J160" s="43">
        <v>40</v>
      </c>
      <c r="K160" s="44"/>
      <c r="L160" s="43"/>
    </row>
    <row r="161" spans="1:12" ht="14.4" x14ac:dyDescent="0.3">
      <c r="A161" s="23"/>
      <c r="B161" s="15"/>
      <c r="C161" s="11"/>
      <c r="D161" s="7" t="s">
        <v>23</v>
      </c>
      <c r="E161" s="42" t="s">
        <v>43</v>
      </c>
      <c r="F161" s="43">
        <v>25</v>
      </c>
      <c r="G161" s="43">
        <v>1.9</v>
      </c>
      <c r="H161" s="43">
        <v>0.2</v>
      </c>
      <c r="I161" s="43">
        <v>12.3</v>
      </c>
      <c r="J161" s="43">
        <v>58.75</v>
      </c>
      <c r="K161" s="44"/>
      <c r="L161" s="43"/>
    </row>
    <row r="162" spans="1:12" ht="14.4" x14ac:dyDescent="0.3">
      <c r="A162" s="23"/>
      <c r="B162" s="15"/>
      <c r="C162" s="11"/>
      <c r="D162" s="7" t="s">
        <v>24</v>
      </c>
      <c r="E162" s="42" t="s">
        <v>51</v>
      </c>
      <c r="F162" s="43">
        <v>100</v>
      </c>
      <c r="G162" s="43">
        <v>0.4</v>
      </c>
      <c r="H162" s="43">
        <v>0.4</v>
      </c>
      <c r="I162" s="43">
        <v>9.8000000000000007</v>
      </c>
      <c r="J162" s="43">
        <v>47</v>
      </c>
      <c r="K162" s="44"/>
      <c r="L162" s="43"/>
    </row>
    <row r="163" spans="1:12" ht="14.4" x14ac:dyDescent="0.3">
      <c r="A163" s="23"/>
      <c r="B163" s="15"/>
      <c r="C163" s="11"/>
      <c r="D163" s="6" t="s">
        <v>23</v>
      </c>
      <c r="E163" s="42" t="s">
        <v>42</v>
      </c>
      <c r="F163" s="43">
        <v>20</v>
      </c>
      <c r="G163" s="43">
        <v>1.32</v>
      </c>
      <c r="H163" s="43">
        <v>0.24</v>
      </c>
      <c r="I163" s="43">
        <v>7.92</v>
      </c>
      <c r="J163" s="43">
        <v>39.6</v>
      </c>
      <c r="K163" s="44"/>
      <c r="L163" s="43"/>
    </row>
    <row r="164" spans="1:12" ht="14.4" x14ac:dyDescent="0.3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545</v>
      </c>
      <c r="G165" s="19">
        <f t="shared" ref="G165:J165" si="76">SUM(G158:G164)</f>
        <v>19.639999999999997</v>
      </c>
      <c r="H165" s="19">
        <f t="shared" si="76"/>
        <v>20.409999999999997</v>
      </c>
      <c r="I165" s="19">
        <f t="shared" si="76"/>
        <v>79.78</v>
      </c>
      <c r="J165" s="19">
        <f t="shared" si="76"/>
        <v>593.7700000000001</v>
      </c>
      <c r="K165" s="25"/>
      <c r="L165" s="19">
        <f t="shared" ref="L165" si="77">SUM(L158:L164)</f>
        <v>0</v>
      </c>
    </row>
    <row r="166" spans="1:12" ht="14.4" x14ac:dyDescent="0.3">
      <c r="A166" s="26">
        <f>A158</f>
        <v>2</v>
      </c>
      <c r="B166" s="13">
        <f>B158</f>
        <v>3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4.4" x14ac:dyDescent="0.3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4.4" x14ac:dyDescent="0.3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4.4" x14ac:dyDescent="0.3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4.4" x14ac:dyDescent="0.3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4.4" x14ac:dyDescent="0.3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4.4" x14ac:dyDescent="0.3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4.4" x14ac:dyDescent="0.3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4.4" x14ac:dyDescent="0.3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78">SUM(G166:G174)</f>
        <v>0</v>
      </c>
      <c r="H175" s="19">
        <f t="shared" si="78"/>
        <v>0</v>
      </c>
      <c r="I175" s="19">
        <f t="shared" si="78"/>
        <v>0</v>
      </c>
      <c r="J175" s="19">
        <f t="shared" si="78"/>
        <v>0</v>
      </c>
      <c r="K175" s="25"/>
      <c r="L175" s="19">
        <f t="shared" ref="L175" si="79">SUM(L166:L174)</f>
        <v>0</v>
      </c>
    </row>
    <row r="176" spans="1:12" ht="14.4" x14ac:dyDescent="0.25">
      <c r="A176" s="29">
        <f>A158</f>
        <v>2</v>
      </c>
      <c r="B176" s="30">
        <f>B158</f>
        <v>3</v>
      </c>
      <c r="C176" s="54" t="s">
        <v>4</v>
      </c>
      <c r="D176" s="55"/>
      <c r="E176" s="31"/>
      <c r="F176" s="32">
        <f>F165+F175</f>
        <v>545</v>
      </c>
      <c r="G176" s="32">
        <f t="shared" ref="G176" si="80">G165+G175</f>
        <v>19.639999999999997</v>
      </c>
      <c r="H176" s="32">
        <f t="shared" ref="H176" si="81">H165+H175</f>
        <v>20.409999999999997</v>
      </c>
      <c r="I176" s="32">
        <f t="shared" ref="I176" si="82">I165+I175</f>
        <v>79.78</v>
      </c>
      <c r="J176" s="32">
        <f t="shared" ref="J176:L176" si="83">J165+J175</f>
        <v>593.7700000000001</v>
      </c>
      <c r="K176" s="32"/>
      <c r="L176" s="32">
        <f t="shared" si="83"/>
        <v>0</v>
      </c>
    </row>
    <row r="177" spans="1:12" ht="26.4" x14ac:dyDescent="0.3">
      <c r="A177" s="20">
        <v>2</v>
      </c>
      <c r="B177" s="21">
        <v>4</v>
      </c>
      <c r="C177" s="22" t="s">
        <v>20</v>
      </c>
      <c r="D177" s="5" t="s">
        <v>21</v>
      </c>
      <c r="E177" s="39" t="s">
        <v>64</v>
      </c>
      <c r="F177" s="40">
        <v>228</v>
      </c>
      <c r="G177" s="40">
        <v>11.43</v>
      </c>
      <c r="H177" s="40">
        <v>11.41</v>
      </c>
      <c r="I177" s="40">
        <v>31.29</v>
      </c>
      <c r="J177" s="40">
        <v>276.75</v>
      </c>
      <c r="K177" s="41"/>
      <c r="L177" s="40"/>
    </row>
    <row r="178" spans="1:12" ht="14.4" x14ac:dyDescent="0.3">
      <c r="A178" s="23"/>
      <c r="B178" s="15"/>
      <c r="C178" s="11"/>
      <c r="D178" s="6" t="s">
        <v>46</v>
      </c>
      <c r="E178" s="42" t="s">
        <v>65</v>
      </c>
      <c r="F178" s="43">
        <v>60</v>
      </c>
      <c r="G178" s="43">
        <v>1.0900000000000001</v>
      </c>
      <c r="H178" s="43">
        <v>1.31</v>
      </c>
      <c r="I178" s="43">
        <v>16.95</v>
      </c>
      <c r="J178" s="43">
        <v>60.16</v>
      </c>
      <c r="K178" s="44"/>
      <c r="L178" s="43"/>
    </row>
    <row r="179" spans="1:12" ht="14.4" x14ac:dyDescent="0.3">
      <c r="A179" s="23"/>
      <c r="B179" s="15"/>
      <c r="C179" s="11"/>
      <c r="D179" s="7" t="s">
        <v>22</v>
      </c>
      <c r="E179" s="42" t="s">
        <v>71</v>
      </c>
      <c r="F179" s="43">
        <v>200</v>
      </c>
      <c r="G179" s="43">
        <v>1.58</v>
      </c>
      <c r="H179" s="43">
        <v>3.54</v>
      </c>
      <c r="I179" s="43">
        <v>7.6</v>
      </c>
      <c r="J179" s="43">
        <v>78.599999999999994</v>
      </c>
      <c r="K179" s="44"/>
      <c r="L179" s="43"/>
    </row>
    <row r="180" spans="1:12" ht="14.4" x14ac:dyDescent="0.3">
      <c r="A180" s="23"/>
      <c r="B180" s="15"/>
      <c r="C180" s="11"/>
      <c r="D180" s="7" t="s">
        <v>23</v>
      </c>
      <c r="E180" s="42" t="s">
        <v>43</v>
      </c>
      <c r="F180" s="43">
        <v>25</v>
      </c>
      <c r="G180" s="43">
        <v>1.9</v>
      </c>
      <c r="H180" s="43">
        <v>0.2</v>
      </c>
      <c r="I180" s="43">
        <v>12.3</v>
      </c>
      <c r="J180" s="43">
        <v>58.75</v>
      </c>
      <c r="K180" s="44"/>
      <c r="L180" s="43"/>
    </row>
    <row r="181" spans="1:12" ht="14.4" x14ac:dyDescent="0.3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4.4" x14ac:dyDescent="0.3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4.4" x14ac:dyDescent="0.3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513</v>
      </c>
      <c r="G184" s="19">
        <f t="shared" ref="G184:J184" si="84">SUM(G177:G183)</f>
        <v>16</v>
      </c>
      <c r="H184" s="19">
        <f t="shared" si="84"/>
        <v>16.46</v>
      </c>
      <c r="I184" s="19">
        <f t="shared" si="84"/>
        <v>68.14</v>
      </c>
      <c r="J184" s="19">
        <f t="shared" si="84"/>
        <v>474.26</v>
      </c>
      <c r="K184" s="25"/>
      <c r="L184" s="19">
        <f t="shared" ref="L184" si="85">SUM(L177:L183)</f>
        <v>0</v>
      </c>
    </row>
    <row r="185" spans="1:12" ht="14.4" x14ac:dyDescent="0.3">
      <c r="A185" s="26">
        <f>A177</f>
        <v>2</v>
      </c>
      <c r="B185" s="13">
        <f>B177</f>
        <v>4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4.4" x14ac:dyDescent="0.3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4.4" x14ac:dyDescent="0.3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4.4" x14ac:dyDescent="0.3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4.4" x14ac:dyDescent="0.3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4.4" x14ac:dyDescent="0.3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4.4" x14ac:dyDescent="0.3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4.4" x14ac:dyDescent="0.3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4.4" x14ac:dyDescent="0.3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6">SUM(G185:G193)</f>
        <v>0</v>
      </c>
      <c r="H194" s="19">
        <f t="shared" si="86"/>
        <v>0</v>
      </c>
      <c r="I194" s="19">
        <f t="shared" si="86"/>
        <v>0</v>
      </c>
      <c r="J194" s="19">
        <f t="shared" si="86"/>
        <v>0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4</v>
      </c>
      <c r="C195" s="54" t="s">
        <v>4</v>
      </c>
      <c r="D195" s="55"/>
      <c r="E195" s="31"/>
      <c r="F195" s="32">
        <f>F184+F194</f>
        <v>513</v>
      </c>
      <c r="G195" s="32">
        <f t="shared" ref="G195" si="88">G184+G194</f>
        <v>16</v>
      </c>
      <c r="H195" s="32">
        <f t="shared" ref="H195" si="89">H184+H194</f>
        <v>16.46</v>
      </c>
      <c r="I195" s="32">
        <f t="shared" ref="I195" si="90">I184+I194</f>
        <v>68.14</v>
      </c>
      <c r="J195" s="32">
        <f t="shared" ref="J195:L195" si="91">J184+J194</f>
        <v>474.26</v>
      </c>
      <c r="K195" s="32"/>
      <c r="L195" s="32">
        <f t="shared" si="91"/>
        <v>0</v>
      </c>
    </row>
    <row r="196" spans="1:12" ht="14.4" x14ac:dyDescent="0.3">
      <c r="A196" s="20">
        <v>2</v>
      </c>
      <c r="B196" s="21">
        <v>5</v>
      </c>
      <c r="C196" s="22" t="s">
        <v>20</v>
      </c>
      <c r="D196" s="5" t="s">
        <v>21</v>
      </c>
      <c r="E196" s="39" t="s">
        <v>67</v>
      </c>
      <c r="F196" s="40">
        <v>200</v>
      </c>
      <c r="G196" s="40">
        <v>12.48</v>
      </c>
      <c r="H196" s="40">
        <v>15.68</v>
      </c>
      <c r="I196" s="40">
        <v>19.34</v>
      </c>
      <c r="J196" s="40">
        <v>271.5</v>
      </c>
      <c r="K196" s="41"/>
      <c r="L196" s="40"/>
    </row>
    <row r="197" spans="1:12" ht="14.4" x14ac:dyDescent="0.3">
      <c r="A197" s="23"/>
      <c r="B197" s="15"/>
      <c r="C197" s="11"/>
      <c r="D197" s="6"/>
      <c r="E197" s="42"/>
      <c r="F197" s="43"/>
      <c r="G197" s="43"/>
      <c r="H197" s="43"/>
      <c r="I197" s="43"/>
      <c r="J197" s="43"/>
      <c r="K197" s="44"/>
      <c r="L197" s="43"/>
    </row>
    <row r="198" spans="1:12" ht="14.4" x14ac:dyDescent="0.3">
      <c r="A198" s="23"/>
      <c r="B198" s="15"/>
      <c r="C198" s="11"/>
      <c r="D198" s="7" t="s">
        <v>22</v>
      </c>
      <c r="E198" s="42" t="s">
        <v>44</v>
      </c>
      <c r="F198" s="43">
        <v>200</v>
      </c>
      <c r="G198" s="43">
        <v>0.66</v>
      </c>
      <c r="H198" s="43">
        <v>0.09</v>
      </c>
      <c r="I198" s="43">
        <v>22.03</v>
      </c>
      <c r="J198" s="43">
        <v>92.8</v>
      </c>
      <c r="K198" s="44"/>
      <c r="L198" s="43"/>
    </row>
    <row r="199" spans="1:12" ht="14.4" x14ac:dyDescent="0.3">
      <c r="A199" s="23"/>
      <c r="B199" s="15"/>
      <c r="C199" s="11"/>
      <c r="D199" s="7" t="s">
        <v>23</v>
      </c>
      <c r="E199" s="42" t="s">
        <v>42</v>
      </c>
      <c r="F199" s="43">
        <v>20</v>
      </c>
      <c r="G199" s="43">
        <v>1.32</v>
      </c>
      <c r="H199" s="43">
        <v>0.24</v>
      </c>
      <c r="I199" s="43">
        <v>7.92</v>
      </c>
      <c r="J199" s="43">
        <v>39.6</v>
      </c>
      <c r="K199" s="44"/>
      <c r="L199" s="43"/>
    </row>
    <row r="200" spans="1:12" ht="14.4" x14ac:dyDescent="0.3">
      <c r="A200" s="23"/>
      <c r="B200" s="15"/>
      <c r="C200" s="11"/>
      <c r="D200" s="7" t="s">
        <v>24</v>
      </c>
      <c r="E200" s="42" t="s">
        <v>66</v>
      </c>
      <c r="F200" s="43">
        <v>180</v>
      </c>
      <c r="G200" s="43">
        <v>1.62</v>
      </c>
      <c r="H200" s="43">
        <v>0.36</v>
      </c>
      <c r="I200" s="43">
        <v>14.58</v>
      </c>
      <c r="J200" s="43">
        <v>77.400000000000006</v>
      </c>
      <c r="K200" s="44"/>
      <c r="L200" s="43"/>
    </row>
    <row r="201" spans="1:12" ht="14.4" x14ac:dyDescent="0.3">
      <c r="A201" s="23"/>
      <c r="B201" s="15"/>
      <c r="C201" s="11"/>
      <c r="D201" s="6"/>
      <c r="E201" s="42"/>
      <c r="F201" s="43"/>
      <c r="G201" s="43"/>
      <c r="H201" s="43"/>
      <c r="I201" s="43"/>
      <c r="J201" s="43"/>
      <c r="K201" s="44"/>
      <c r="L201" s="43"/>
    </row>
    <row r="202" spans="1:12" ht="14.4" x14ac:dyDescent="0.3">
      <c r="A202" s="23"/>
      <c r="B202" s="15"/>
      <c r="C202" s="11"/>
      <c r="D202" s="6"/>
      <c r="E202" s="42"/>
      <c r="F202" s="43"/>
      <c r="G202" s="43"/>
      <c r="H202" s="43"/>
      <c r="I202" s="43"/>
      <c r="J202" s="43"/>
      <c r="K202" s="44"/>
      <c r="L202" s="43"/>
    </row>
    <row r="203" spans="1:12" ht="15.75" customHeight="1" x14ac:dyDescent="0.3">
      <c r="A203" s="24"/>
      <c r="B203" s="17"/>
      <c r="C203" s="8"/>
      <c r="D203" s="18" t="s">
        <v>33</v>
      </c>
      <c r="E203" s="9"/>
      <c r="F203" s="19">
        <f>SUM(F196:F202)</f>
        <v>600</v>
      </c>
      <c r="G203" s="19">
        <f t="shared" ref="G203:J203" si="92">SUM(G196:G202)</f>
        <v>16.080000000000002</v>
      </c>
      <c r="H203" s="19">
        <f t="shared" si="92"/>
        <v>16.369999999999997</v>
      </c>
      <c r="I203" s="19">
        <f t="shared" si="92"/>
        <v>63.870000000000005</v>
      </c>
      <c r="J203" s="19">
        <f t="shared" si="92"/>
        <v>481.30000000000007</v>
      </c>
      <c r="K203" s="25"/>
      <c r="L203" s="19">
        <f t="shared" ref="L203" si="93">SUM(L196:L202)</f>
        <v>0</v>
      </c>
    </row>
    <row r="204" spans="1:12" ht="14.4" x14ac:dyDescent="0.3">
      <c r="A204" s="26">
        <f>A196</f>
        <v>2</v>
      </c>
      <c r="B204" s="13">
        <f>B196</f>
        <v>5</v>
      </c>
      <c r="C204" s="10" t="s">
        <v>25</v>
      </c>
      <c r="D204" s="7" t="s">
        <v>26</v>
      </c>
      <c r="E204" s="42"/>
      <c r="F204" s="43"/>
      <c r="G204" s="43"/>
      <c r="H204" s="43"/>
      <c r="I204" s="43"/>
      <c r="J204" s="43"/>
      <c r="K204" s="44"/>
      <c r="L204" s="43"/>
    </row>
    <row r="205" spans="1:12" ht="14.4" x14ac:dyDescent="0.3">
      <c r="A205" s="23"/>
      <c r="B205" s="15"/>
      <c r="C205" s="11"/>
      <c r="D205" s="7" t="s">
        <v>27</v>
      </c>
      <c r="E205" s="42"/>
      <c r="F205" s="43"/>
      <c r="G205" s="43"/>
      <c r="H205" s="43"/>
      <c r="I205" s="43"/>
      <c r="J205" s="43"/>
      <c r="K205" s="44"/>
      <c r="L205" s="43"/>
    </row>
    <row r="206" spans="1:12" ht="14.4" x14ac:dyDescent="0.3">
      <c r="A206" s="23"/>
      <c r="B206" s="15"/>
      <c r="C206" s="11"/>
      <c r="D206" s="7" t="s">
        <v>28</v>
      </c>
      <c r="E206" s="42"/>
      <c r="F206" s="43"/>
      <c r="G206" s="43"/>
      <c r="H206" s="43"/>
      <c r="I206" s="43"/>
      <c r="J206" s="43"/>
      <c r="K206" s="44"/>
      <c r="L206" s="43"/>
    </row>
    <row r="207" spans="1:12" ht="14.4" x14ac:dyDescent="0.3">
      <c r="A207" s="23"/>
      <c r="B207" s="15"/>
      <c r="C207" s="11"/>
      <c r="D207" s="7" t="s">
        <v>29</v>
      </c>
      <c r="E207" s="42"/>
      <c r="F207" s="43"/>
      <c r="G207" s="43"/>
      <c r="H207" s="43"/>
      <c r="I207" s="43"/>
      <c r="J207" s="43"/>
      <c r="K207" s="44"/>
      <c r="L207" s="43"/>
    </row>
    <row r="208" spans="1:12" ht="14.4" x14ac:dyDescent="0.3">
      <c r="A208" s="23"/>
      <c r="B208" s="15"/>
      <c r="C208" s="11"/>
      <c r="D208" s="7" t="s">
        <v>30</v>
      </c>
      <c r="E208" s="42"/>
      <c r="F208" s="43"/>
      <c r="G208" s="43"/>
      <c r="H208" s="43"/>
      <c r="I208" s="43"/>
      <c r="J208" s="43"/>
      <c r="K208" s="44"/>
      <c r="L208" s="43"/>
    </row>
    <row r="209" spans="1:12" ht="14.4" x14ac:dyDescent="0.3">
      <c r="A209" s="23"/>
      <c r="B209" s="15"/>
      <c r="C209" s="11"/>
      <c r="D209" s="7" t="s">
        <v>31</v>
      </c>
      <c r="E209" s="42"/>
      <c r="F209" s="43"/>
      <c r="G209" s="43"/>
      <c r="H209" s="43"/>
      <c r="I209" s="43"/>
      <c r="J209" s="43"/>
      <c r="K209" s="44"/>
      <c r="L209" s="43"/>
    </row>
    <row r="210" spans="1:12" ht="14.4" x14ac:dyDescent="0.3">
      <c r="A210" s="23"/>
      <c r="B210" s="15"/>
      <c r="C210" s="11"/>
      <c r="D210" s="7" t="s">
        <v>32</v>
      </c>
      <c r="E210" s="42"/>
      <c r="F210" s="43"/>
      <c r="G210" s="43"/>
      <c r="H210" s="43"/>
      <c r="I210" s="43"/>
      <c r="J210" s="43"/>
      <c r="K210" s="44"/>
      <c r="L210" s="43"/>
    </row>
    <row r="211" spans="1:12" ht="14.4" x14ac:dyDescent="0.3">
      <c r="A211" s="23"/>
      <c r="B211" s="15"/>
      <c r="C211" s="11"/>
      <c r="D211" s="6"/>
      <c r="E211" s="42"/>
      <c r="F211" s="43"/>
      <c r="G211" s="43"/>
      <c r="H211" s="43"/>
      <c r="I211" s="43"/>
      <c r="J211" s="43"/>
      <c r="K211" s="44"/>
      <c r="L211" s="43"/>
    </row>
    <row r="212" spans="1:12" ht="14.4" x14ac:dyDescent="0.3">
      <c r="A212" s="23"/>
      <c r="B212" s="15"/>
      <c r="C212" s="11"/>
      <c r="D212" s="6"/>
      <c r="E212" s="42"/>
      <c r="F212" s="43"/>
      <c r="G212" s="43"/>
      <c r="H212" s="43"/>
      <c r="I212" s="43"/>
      <c r="J212" s="43"/>
      <c r="K212" s="44"/>
      <c r="L212" s="43"/>
    </row>
    <row r="213" spans="1:12" ht="14.4" x14ac:dyDescent="0.3">
      <c r="A213" s="24"/>
      <c r="B213" s="17"/>
      <c r="C213" s="8"/>
      <c r="D213" s="18" t="s">
        <v>33</v>
      </c>
      <c r="E213" s="9"/>
      <c r="F213" s="19">
        <f>SUM(F204:F212)</f>
        <v>0</v>
      </c>
      <c r="G213" s="19">
        <f t="shared" ref="G213:J213" si="94">SUM(G204:G212)</f>
        <v>0</v>
      </c>
      <c r="H213" s="19">
        <f t="shared" si="94"/>
        <v>0</v>
      </c>
      <c r="I213" s="19">
        <f t="shared" si="94"/>
        <v>0</v>
      </c>
      <c r="J213" s="19">
        <f t="shared" si="94"/>
        <v>0</v>
      </c>
      <c r="K213" s="25"/>
      <c r="L213" s="19">
        <f t="shared" ref="L213" si="95">SUM(L204:L212)</f>
        <v>0</v>
      </c>
    </row>
    <row r="214" spans="1:12" ht="15" thickBot="1" x14ac:dyDescent="0.3">
      <c r="A214" s="29">
        <f>A196</f>
        <v>2</v>
      </c>
      <c r="B214" s="30">
        <f>B196</f>
        <v>5</v>
      </c>
      <c r="C214" s="54" t="s">
        <v>4</v>
      </c>
      <c r="D214" s="55"/>
      <c r="E214" s="31"/>
      <c r="F214" s="32">
        <f>F203+F213</f>
        <v>600</v>
      </c>
      <c r="G214" s="32">
        <f t="shared" ref="G214:J214" si="96">G203+G213</f>
        <v>16.080000000000002</v>
      </c>
      <c r="H214" s="32">
        <f t="shared" si="96"/>
        <v>16.369999999999997</v>
      </c>
      <c r="I214" s="32">
        <f t="shared" si="96"/>
        <v>63.870000000000005</v>
      </c>
      <c r="J214" s="32">
        <f t="shared" si="96"/>
        <v>481.30000000000007</v>
      </c>
      <c r="K214" s="32"/>
      <c r="L214" s="32">
        <f t="shared" ref="L214" si="97">L203+L213</f>
        <v>0</v>
      </c>
    </row>
    <row r="215" spans="1:12" ht="26.4" x14ac:dyDescent="0.3">
      <c r="A215" s="20">
        <v>2</v>
      </c>
      <c r="B215" s="21">
        <v>6</v>
      </c>
      <c r="C215" s="22" t="s">
        <v>20</v>
      </c>
      <c r="D215" s="5" t="s">
        <v>21</v>
      </c>
      <c r="E215" s="39" t="s">
        <v>68</v>
      </c>
      <c r="F215" s="40">
        <v>228</v>
      </c>
      <c r="G215" s="40">
        <v>15.16</v>
      </c>
      <c r="H215" s="40">
        <v>16.190000000000001</v>
      </c>
      <c r="I215" s="40">
        <v>44.63</v>
      </c>
      <c r="J215" s="40">
        <v>386.76</v>
      </c>
      <c r="K215" s="41"/>
      <c r="L215" s="40"/>
    </row>
    <row r="216" spans="1:12" ht="14.4" x14ac:dyDescent="0.3">
      <c r="A216" s="23"/>
      <c r="B216" s="15"/>
      <c r="C216" s="11"/>
      <c r="D216" s="6" t="s">
        <v>46</v>
      </c>
      <c r="E216" s="42" t="s">
        <v>72</v>
      </c>
      <c r="F216" s="43">
        <v>60</v>
      </c>
      <c r="G216" s="43">
        <v>0.65</v>
      </c>
      <c r="H216" s="43">
        <v>3.65</v>
      </c>
      <c r="I216" s="43">
        <v>6.72</v>
      </c>
      <c r="J216" s="43">
        <v>62.34</v>
      </c>
      <c r="K216" s="44"/>
      <c r="L216" s="43"/>
    </row>
    <row r="217" spans="1:12" ht="14.4" x14ac:dyDescent="0.3">
      <c r="A217" s="23"/>
      <c r="B217" s="15"/>
      <c r="C217" s="11"/>
      <c r="D217" s="7" t="s">
        <v>22</v>
      </c>
      <c r="E217" s="42" t="s">
        <v>63</v>
      </c>
      <c r="F217" s="43">
        <v>200</v>
      </c>
      <c r="G217" s="43">
        <v>7.0000000000000007E-2</v>
      </c>
      <c r="H217" s="43">
        <v>0.02</v>
      </c>
      <c r="I217" s="43">
        <v>10.01</v>
      </c>
      <c r="J217" s="43">
        <v>40</v>
      </c>
      <c r="K217" s="44"/>
      <c r="L217" s="43"/>
    </row>
    <row r="218" spans="1:12" ht="14.4" x14ac:dyDescent="0.3">
      <c r="A218" s="23"/>
      <c r="B218" s="15"/>
      <c r="C218" s="11"/>
      <c r="D218" s="7" t="s">
        <v>23</v>
      </c>
      <c r="E218" s="42" t="s">
        <v>42</v>
      </c>
      <c r="F218" s="43">
        <v>45</v>
      </c>
      <c r="G218" s="43">
        <v>3.42</v>
      </c>
      <c r="H218" s="43">
        <v>0.36</v>
      </c>
      <c r="I218" s="43">
        <v>22.14</v>
      </c>
      <c r="J218" s="43">
        <v>105.75</v>
      </c>
      <c r="K218" s="44"/>
      <c r="L218" s="43"/>
    </row>
    <row r="219" spans="1:12" ht="14.4" x14ac:dyDescent="0.3">
      <c r="A219" s="23"/>
      <c r="B219" s="15"/>
      <c r="C219" s="11"/>
      <c r="D219" s="7" t="s">
        <v>24</v>
      </c>
      <c r="E219" s="42"/>
      <c r="F219" s="43"/>
      <c r="G219" s="43"/>
      <c r="H219" s="43"/>
      <c r="I219" s="43"/>
      <c r="J219" s="43"/>
      <c r="K219" s="44"/>
      <c r="L219" s="43"/>
    </row>
    <row r="220" spans="1:12" ht="14.4" x14ac:dyDescent="0.3">
      <c r="A220" s="23"/>
      <c r="B220" s="15"/>
      <c r="C220" s="11"/>
      <c r="D220" s="6"/>
      <c r="E220" s="42"/>
      <c r="F220" s="43"/>
      <c r="G220" s="43"/>
      <c r="H220" s="43"/>
      <c r="I220" s="43"/>
      <c r="J220" s="43"/>
      <c r="K220" s="44"/>
      <c r="L220" s="43"/>
    </row>
    <row r="221" spans="1:12" ht="14.4" x14ac:dyDescent="0.3">
      <c r="A221" s="23"/>
      <c r="B221" s="15"/>
      <c r="C221" s="11"/>
      <c r="D221" s="6"/>
      <c r="E221" s="42"/>
      <c r="F221" s="43"/>
      <c r="G221" s="43"/>
      <c r="H221" s="43"/>
      <c r="I221" s="43"/>
      <c r="J221" s="43"/>
      <c r="K221" s="44"/>
      <c r="L221" s="43"/>
    </row>
    <row r="222" spans="1:12" ht="15.75" customHeight="1" x14ac:dyDescent="0.3">
      <c r="A222" s="24"/>
      <c r="B222" s="17"/>
      <c r="C222" s="8"/>
      <c r="D222" s="18" t="s">
        <v>33</v>
      </c>
      <c r="E222" s="9"/>
      <c r="F222" s="19">
        <f>SUM(F215:F221)</f>
        <v>533</v>
      </c>
      <c r="G222" s="19">
        <f t="shared" ref="G222:J222" si="98">SUM(G215:G221)</f>
        <v>19.3</v>
      </c>
      <c r="H222" s="19">
        <f t="shared" si="98"/>
        <v>20.22</v>
      </c>
      <c r="I222" s="19">
        <f t="shared" si="98"/>
        <v>83.5</v>
      </c>
      <c r="J222" s="19">
        <f t="shared" si="98"/>
        <v>594.85</v>
      </c>
      <c r="K222" s="25"/>
      <c r="L222" s="19">
        <f t="shared" ref="L222" si="99">SUM(L215:L221)</f>
        <v>0</v>
      </c>
    </row>
    <row r="223" spans="1:12" ht="14.4" x14ac:dyDescent="0.3">
      <c r="A223" s="26">
        <f>A215</f>
        <v>2</v>
      </c>
      <c r="B223" s="13">
        <f>B215</f>
        <v>6</v>
      </c>
      <c r="C223" s="10" t="s">
        <v>25</v>
      </c>
      <c r="D223" s="7" t="s">
        <v>26</v>
      </c>
      <c r="E223" s="42"/>
      <c r="F223" s="43"/>
      <c r="G223" s="43"/>
      <c r="H223" s="43"/>
      <c r="I223" s="43"/>
      <c r="J223" s="43"/>
      <c r="K223" s="44"/>
      <c r="L223" s="43"/>
    </row>
    <row r="224" spans="1:12" ht="14.4" x14ac:dyDescent="0.3">
      <c r="A224" s="23"/>
      <c r="B224" s="15"/>
      <c r="C224" s="11"/>
      <c r="D224" s="7" t="s">
        <v>27</v>
      </c>
      <c r="E224" s="42"/>
      <c r="F224" s="43"/>
      <c r="G224" s="43"/>
      <c r="H224" s="43"/>
      <c r="I224" s="43"/>
      <c r="J224" s="43"/>
      <c r="K224" s="44"/>
      <c r="L224" s="43"/>
    </row>
    <row r="225" spans="1:12" ht="14.4" x14ac:dyDescent="0.3">
      <c r="A225" s="23"/>
      <c r="B225" s="15"/>
      <c r="C225" s="11"/>
      <c r="D225" s="7" t="s">
        <v>28</v>
      </c>
      <c r="E225" s="42"/>
      <c r="F225" s="43"/>
      <c r="G225" s="43"/>
      <c r="H225" s="43"/>
      <c r="I225" s="43"/>
      <c r="J225" s="43"/>
      <c r="K225" s="44"/>
      <c r="L225" s="43"/>
    </row>
    <row r="226" spans="1:12" ht="14.4" x14ac:dyDescent="0.3">
      <c r="A226" s="23"/>
      <c r="B226" s="15"/>
      <c r="C226" s="11"/>
      <c r="D226" s="7" t="s">
        <v>29</v>
      </c>
      <c r="E226" s="42"/>
      <c r="F226" s="43"/>
      <c r="G226" s="43"/>
      <c r="H226" s="43"/>
      <c r="I226" s="43"/>
      <c r="J226" s="43"/>
      <c r="K226" s="44"/>
      <c r="L226" s="43"/>
    </row>
    <row r="227" spans="1:12" ht="14.4" x14ac:dyDescent="0.3">
      <c r="A227" s="23"/>
      <c r="B227" s="15"/>
      <c r="C227" s="11"/>
      <c r="D227" s="7" t="s">
        <v>30</v>
      </c>
      <c r="E227" s="42"/>
      <c r="F227" s="43"/>
      <c r="G227" s="43"/>
      <c r="H227" s="43"/>
      <c r="I227" s="43"/>
      <c r="J227" s="43"/>
      <c r="K227" s="44"/>
      <c r="L227" s="43"/>
    </row>
    <row r="228" spans="1:12" ht="14.4" x14ac:dyDescent="0.3">
      <c r="A228" s="23"/>
      <c r="B228" s="15"/>
      <c r="C228" s="11"/>
      <c r="D228" s="7" t="s">
        <v>31</v>
      </c>
      <c r="E228" s="42"/>
      <c r="F228" s="43"/>
      <c r="G228" s="43"/>
      <c r="H228" s="43"/>
      <c r="I228" s="43"/>
      <c r="J228" s="43"/>
      <c r="K228" s="44"/>
      <c r="L228" s="43"/>
    </row>
    <row r="229" spans="1:12" ht="14.4" x14ac:dyDescent="0.3">
      <c r="A229" s="23"/>
      <c r="B229" s="15"/>
      <c r="C229" s="11"/>
      <c r="D229" s="7" t="s">
        <v>32</v>
      </c>
      <c r="E229" s="42"/>
      <c r="F229" s="43"/>
      <c r="G229" s="43"/>
      <c r="H229" s="43"/>
      <c r="I229" s="43"/>
      <c r="J229" s="43"/>
      <c r="K229" s="44"/>
      <c r="L229" s="43"/>
    </row>
    <row r="230" spans="1:12" ht="14.4" x14ac:dyDescent="0.3">
      <c r="A230" s="23"/>
      <c r="B230" s="15"/>
      <c r="C230" s="11"/>
      <c r="D230" s="6"/>
      <c r="E230" s="42"/>
      <c r="F230" s="43"/>
      <c r="G230" s="43"/>
      <c r="H230" s="43"/>
      <c r="I230" s="43"/>
      <c r="J230" s="43"/>
      <c r="K230" s="44"/>
      <c r="L230" s="43"/>
    </row>
    <row r="231" spans="1:12" ht="14.4" x14ac:dyDescent="0.3">
      <c r="A231" s="23"/>
      <c r="B231" s="15"/>
      <c r="C231" s="11"/>
      <c r="D231" s="6"/>
      <c r="E231" s="42"/>
      <c r="F231" s="43"/>
      <c r="G231" s="43"/>
      <c r="H231" s="43"/>
      <c r="I231" s="43"/>
      <c r="J231" s="43"/>
      <c r="K231" s="44"/>
      <c r="L231" s="43"/>
    </row>
    <row r="232" spans="1:12" ht="14.4" x14ac:dyDescent="0.3">
      <c r="A232" s="24"/>
      <c r="B232" s="17"/>
      <c r="C232" s="8"/>
      <c r="D232" s="18" t="s">
        <v>33</v>
      </c>
      <c r="E232" s="9"/>
      <c r="F232" s="19">
        <f>SUM(F223:F231)</f>
        <v>0</v>
      </c>
      <c r="G232" s="19">
        <f t="shared" ref="G232:J232" si="100">SUM(G223:G231)</f>
        <v>0</v>
      </c>
      <c r="H232" s="19">
        <f t="shared" si="100"/>
        <v>0</v>
      </c>
      <c r="I232" s="19">
        <f t="shared" si="100"/>
        <v>0</v>
      </c>
      <c r="J232" s="19">
        <f t="shared" si="100"/>
        <v>0</v>
      </c>
      <c r="K232" s="25"/>
      <c r="L232" s="19">
        <f t="shared" ref="L232" si="101">SUM(L223:L231)</f>
        <v>0</v>
      </c>
    </row>
    <row r="233" spans="1:12" ht="15" thickBot="1" x14ac:dyDescent="0.3">
      <c r="A233" s="29">
        <f>A215</f>
        <v>2</v>
      </c>
      <c r="B233" s="30">
        <f>B215</f>
        <v>6</v>
      </c>
      <c r="C233" s="54" t="s">
        <v>4</v>
      </c>
      <c r="D233" s="55"/>
      <c r="E233" s="31"/>
      <c r="F233" s="32">
        <f>F222+F232</f>
        <v>533</v>
      </c>
      <c r="G233" s="32">
        <f t="shared" ref="G233:J233" si="102">G222+G232</f>
        <v>19.3</v>
      </c>
      <c r="H233" s="32">
        <f t="shared" si="102"/>
        <v>20.22</v>
      </c>
      <c r="I233" s="32">
        <f t="shared" si="102"/>
        <v>83.5</v>
      </c>
      <c r="J233" s="32">
        <f t="shared" si="102"/>
        <v>594.85</v>
      </c>
      <c r="K233" s="32"/>
      <c r="L233" s="32">
        <f t="shared" ref="L233" si="103">L222+L232</f>
        <v>0</v>
      </c>
    </row>
    <row r="234" spans="1:12" ht="13.95" customHeight="1" thickBot="1" x14ac:dyDescent="0.3">
      <c r="A234" s="27"/>
      <c r="B234" s="28"/>
      <c r="C234" s="51" t="s">
        <v>5</v>
      </c>
      <c r="D234" s="52"/>
      <c r="E234" s="53"/>
      <c r="F234" s="34">
        <f>(F24+F43+F62+F81+F100+F119+F138+F157+F176+F195+F214+F233)/(IF(F24=0,0,1)+IF(F43=0,0,1)+IF(F62=0,0,1)+IF(F81=0,0,1)+IF(F100=0,0,1)+IF(F119=0,0,1)+IF(F138=0,0,1)+IF(F157=0,0,1)+IF(F176=0,0,1)+IF(F195=0,0,1)+IF(F214=0,0,1)+IF(F233=0,0,1))</f>
        <v>535</v>
      </c>
      <c r="G234" s="34">
        <f t="shared" ref="G234:L234" si="104">(G24+G43+G62+G81+G100+G119+G138+G157+G176+G195+G214+G233)/(IF(G24=0,0,1)+IF(G43=0,0,1)+IF(G62=0,0,1)+IF(G81=0,0,1)+IF(G100=0,0,1)+IF(G119=0,0,1)+IF(G138=0,0,1)+IF(G157=0,0,1)+IF(G176=0,0,1)+IF(G195=0,0,1)+IF(G214=0,0,1)+IF(G233=0,0,1))</f>
        <v>17.896666666666668</v>
      </c>
      <c r="H234" s="34">
        <f t="shared" si="104"/>
        <v>17.991666666666667</v>
      </c>
      <c r="I234" s="34">
        <f>(I24+I43+I62+I81+I100+I119+I138+I157+I176+I195+I214+I233)/(IF(I24=0,0,1)+IF(I43=0,0,1)+IF(I62=0,0,1)+IF(I81=0,0,1)+IF(I100=0,0,1)+IF(I119=0,0,1)+IF(I138=0,0,1)+IF(I157=0,0,1)+IF(I176=0,0,1)+IF(I195=0,0,1)+IF(I214=0,0,1)+IF(I233=0,0,1))</f>
        <v>74.499166666666667</v>
      </c>
      <c r="J234" s="34">
        <f t="shared" si="104"/>
        <v>535.97583333333341</v>
      </c>
      <c r="K234" s="34"/>
      <c r="L234" s="34" t="e">
        <f t="shared" si="104"/>
        <v>#DIV/0!</v>
      </c>
    </row>
  </sheetData>
  <mergeCells count="16">
    <mergeCell ref="C81:D81"/>
    <mergeCell ref="C100:D100"/>
    <mergeCell ref="C24:D24"/>
    <mergeCell ref="C1:E1"/>
    <mergeCell ref="H1:K1"/>
    <mergeCell ref="H2:K2"/>
    <mergeCell ref="C43:D43"/>
    <mergeCell ref="C62:D62"/>
    <mergeCell ref="C234:E234"/>
    <mergeCell ref="C195:D195"/>
    <mergeCell ref="C119:D119"/>
    <mergeCell ref="C138:D138"/>
    <mergeCell ref="C157:D157"/>
    <mergeCell ref="C176:D176"/>
    <mergeCell ref="C214:D214"/>
    <mergeCell ref="C233:D23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admin01</cp:lastModifiedBy>
  <dcterms:created xsi:type="dcterms:W3CDTF">2022-05-16T14:23:56Z</dcterms:created>
  <dcterms:modified xsi:type="dcterms:W3CDTF">2026-05-16T16:19:21Z</dcterms:modified>
</cp:coreProperties>
</file>