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8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81" i="1" l="1"/>
  <c r="G62" i="1"/>
  <c r="H24" i="1"/>
  <c r="L195" i="1"/>
  <c r="L62" i="1"/>
  <c r="L24" i="1"/>
  <c r="J119" i="1"/>
  <c r="I195" i="1"/>
  <c r="G195" i="1"/>
  <c r="I138" i="1"/>
  <c r="H138" i="1"/>
  <c r="J100" i="1"/>
  <c r="H62" i="1"/>
  <c r="I43" i="1"/>
  <c r="J24" i="1"/>
  <c r="L138" i="1"/>
  <c r="L100" i="1"/>
  <c r="L43" i="1"/>
  <c r="F195" i="1"/>
  <c r="H176" i="1"/>
  <c r="J176" i="1"/>
  <c r="H195" i="1"/>
  <c r="J157" i="1"/>
  <c r="I157" i="1"/>
  <c r="G138" i="1"/>
  <c r="H119" i="1"/>
  <c r="I119" i="1"/>
  <c r="F100" i="1"/>
  <c r="I100" i="1"/>
  <c r="H81" i="1"/>
  <c r="I81" i="1"/>
  <c r="I62" i="1"/>
  <c r="J62" i="1"/>
  <c r="F62" i="1"/>
  <c r="G43" i="1"/>
  <c r="H43" i="1"/>
  <c r="I24" i="1"/>
  <c r="G24" i="1"/>
  <c r="F24" i="1"/>
  <c r="L196" i="1" l="1"/>
  <c r="J196" i="1"/>
  <c r="H196" i="1"/>
  <c r="I196" i="1"/>
  <c r="F196" i="1"/>
  <c r="G196" i="1"/>
</calcChain>
</file>

<file path=xl/sharedStrings.xml><?xml version="1.0" encoding="utf-8"?>
<sst xmlns="http://schemas.openxmlformats.org/spreadsheetml/2006/main" count="279" uniqueCount="66">
  <si>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</si>
  <si>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</si>
  <si>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</si>
  <si>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</si>
  <si>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</si>
  <si>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</si>
  <si>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</si>
  <si>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</si>
  <si>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</si>
  <si>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</si>
  <si>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</si>
  <si>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</si>
  <si>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</si>
  <si>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</si>
  <si>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</si>
  <si>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</si>
  <si>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</si>
  <si>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</si>
  <si>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</si>
  <si>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</si>
  <si>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</si>
  <si>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</si>
  <si>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</si>
  <si>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</si>
  <si>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</si>
  <si>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</si>
  <si>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</si>
  <si>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</si>
  <si>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</si>
  <si>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</si>
  <si>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</si>
  <si>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</si>
  <si>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</si>
  <si>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</si>
  <si>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</si>
  <si>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</si>
  <si>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</si>
  <si>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</si>
  <si>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</si>
  <si>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</si>
  <si>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</si>
  <si>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хлеб пшеничный</t>
  </si>
  <si>
    <t>хлеб ржаной</t>
  </si>
  <si>
    <t>салат из моркови</t>
  </si>
  <si>
    <t>макаронные изделия отварные с маслом сливочным</t>
  </si>
  <si>
    <t>рыба припущенная в соусе</t>
  </si>
  <si>
    <t>чай с сахаром с лимоном</t>
  </si>
  <si>
    <t>печенье</t>
  </si>
  <si>
    <t>сладкое</t>
  </si>
  <si>
    <t>салат из свеклы отварной с маслом</t>
  </si>
  <si>
    <t>плов из курицы</t>
  </si>
  <si>
    <t>напиток из плодов шиповника</t>
  </si>
  <si>
    <t>яблоко</t>
  </si>
  <si>
    <t>каша гречневая вязкая с маслом сливочным</t>
  </si>
  <si>
    <t>бифштекс рубленный с соусом</t>
  </si>
  <si>
    <t>котлеты рубленные из курицы с соусом</t>
  </si>
  <si>
    <t>рагу из птицы</t>
  </si>
  <si>
    <t>компот из смеси сухофруктов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</si>
  <si>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</si>
  <si>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</si>
  <si>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</si>
  <si>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</si>
  <si>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квашеной капусты</t>
  </si>
  <si>
    <t>винегрет овощной</t>
  </si>
  <si>
    <t>МБОУ "Федоровская СОШ им.Е.Г.Тутаева"</t>
  </si>
  <si>
    <t>Гущин Константин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</si>
</sst>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64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65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45</v>
      </c>
      <c r="F6" s="40">
        <v>100</v>
      </c>
      <c r="G6" s="40">
        <v>10.5</v>
      </c>
      <c r="H6" s="40">
        <v>4.5</v>
      </c>
      <c r="I6" s="40">
        <v>1.8</v>
      </c>
      <c r="J6" s="40">
        <v>89.4</v>
      </c>
      <c r="K6" s="41">
        <v>227</v>
      </c>
      <c r="L6" s="40">
        <v>69.430000000000007</v>
      </c>
    </row>
    <row r="7" spans="1:12" ht="15" x14ac:dyDescent="0.25">
      <c r="A7" s="23"/>
      <c r="B7" s="15"/>
      <c r="C7" s="11"/>
      <c r="D7" s="6" t="s">
        <v>26</v>
      </c>
      <c r="E7" s="42" t="s">
        <v>43</v>
      </c>
      <c r="F7" s="43">
        <v>60</v>
      </c>
      <c r="G7" s="43">
        <v>0.7</v>
      </c>
      <c r="H7" s="43">
        <v>4</v>
      </c>
      <c r="I7" s="43">
        <v>6.5</v>
      </c>
      <c r="J7" s="43">
        <v>65.900000000000006</v>
      </c>
      <c r="K7" s="44">
        <v>41</v>
      </c>
      <c r="L7" s="43">
        <v>0</v>
      </c>
    </row>
    <row r="8" spans="1:12" ht="15" x14ac:dyDescent="0.25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0.1</v>
      </c>
      <c r="H8" s="43">
        <v>0</v>
      </c>
      <c r="I8" s="43">
        <v>10</v>
      </c>
      <c r="J8" s="43">
        <v>41.6</v>
      </c>
      <c r="K8" s="44">
        <v>377</v>
      </c>
      <c r="L8" s="43">
        <v>0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20</v>
      </c>
      <c r="G9" s="43">
        <v>1.5</v>
      </c>
      <c r="H9" s="43">
        <v>0.1</v>
      </c>
      <c r="I9" s="43">
        <v>10</v>
      </c>
      <c r="J9" s="43">
        <v>47.4</v>
      </c>
      <c r="K9" s="44">
        <v>443</v>
      </c>
      <c r="L9" s="43">
        <v>0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32</v>
      </c>
      <c r="E11" s="42" t="s">
        <v>42</v>
      </c>
      <c r="F11" s="43">
        <v>20</v>
      </c>
      <c r="G11" s="43">
        <v>1.3</v>
      </c>
      <c r="H11" s="43">
        <v>0.2</v>
      </c>
      <c r="I11" s="43">
        <v>8.5</v>
      </c>
      <c r="J11" s="43">
        <v>40.799999999999997</v>
      </c>
      <c r="K11" s="44">
        <v>444</v>
      </c>
      <c r="L11" s="43">
        <v>0</v>
      </c>
    </row>
    <row r="12" spans="1:12" ht="15" x14ac:dyDescent="0.25">
      <c r="A12" s="23"/>
      <c r="B12" s="15"/>
      <c r="C12" s="11"/>
      <c r="D12" s="6" t="s">
        <v>21</v>
      </c>
      <c r="E12" s="42" t="s">
        <v>44</v>
      </c>
      <c r="F12" s="43">
        <v>155</v>
      </c>
      <c r="G12" s="43">
        <v>5.6</v>
      </c>
      <c r="H12" s="43">
        <v>4.7</v>
      </c>
      <c r="I12" s="43">
        <v>35.9</v>
      </c>
      <c r="J12" s="43">
        <v>208.4</v>
      </c>
      <c r="K12" s="44">
        <v>203</v>
      </c>
      <c r="L12" s="43">
        <v>0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>SUM(G6:G12)</f>
        <v>19.7</v>
      </c>
      <c r="H13" s="19">
        <f>SUM(H6:H12)</f>
        <v>13.5</v>
      </c>
      <c r="I13" s="19">
        <f>SUM(I6:I12)</f>
        <v>72.699999999999989</v>
      </c>
      <c r="J13" s="19">
        <f>SUM(J6:J12)</f>
        <v>493.5</v>
      </c>
      <c r="K13" s="25"/>
      <c r="L13" s="19">
        <f t="shared" ref="L13" si="0">SUM(L6:L12)</f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555</v>
      </c>
      <c r="G24" s="32">
        <f t="shared" ref="G24:J24" si="3">G13+G23</f>
        <v>19.7</v>
      </c>
      <c r="H24" s="32">
        <f t="shared" si="3"/>
        <v>13.5</v>
      </c>
      <c r="I24" s="32">
        <f t="shared" si="3"/>
        <v>72.699999999999989</v>
      </c>
      <c r="J24" s="32">
        <f t="shared" si="3"/>
        <v>493.5</v>
      </c>
      <c r="K24" s="32"/>
      <c r="L24" s="32">
        <f t="shared" ref="L24" si="4">L13+L23</f>
        <v>69.430000000000007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200</v>
      </c>
      <c r="G25" s="40">
        <v>18.100000000000001</v>
      </c>
      <c r="H25" s="40">
        <v>13.5</v>
      </c>
      <c r="I25" s="40">
        <v>41.3</v>
      </c>
      <c r="J25" s="40">
        <v>357</v>
      </c>
      <c r="K25" s="41">
        <v>291</v>
      </c>
      <c r="L25" s="40">
        <v>69.430000000000007</v>
      </c>
    </row>
    <row r="26" spans="1:12" ht="15" x14ac:dyDescent="0.25">
      <c r="A26" s="14"/>
      <c r="B26" s="15"/>
      <c r="C26" s="11"/>
      <c r="D26" s="6" t="s">
        <v>26</v>
      </c>
      <c r="E26" s="42" t="s">
        <v>49</v>
      </c>
      <c r="F26" s="43">
        <v>60</v>
      </c>
      <c r="G26" s="43">
        <v>0.8</v>
      </c>
      <c r="H26" s="43">
        <v>3.7</v>
      </c>
      <c r="I26" s="43">
        <v>5</v>
      </c>
      <c r="J26" s="43">
        <v>56</v>
      </c>
      <c r="K26" s="44">
        <v>52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0.5</v>
      </c>
      <c r="H27" s="43">
        <v>0.2</v>
      </c>
      <c r="I27" s="43">
        <v>21.5</v>
      </c>
      <c r="J27" s="43">
        <v>99.4</v>
      </c>
      <c r="K27" s="44">
        <v>388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20</v>
      </c>
      <c r="G28" s="43">
        <v>1.5</v>
      </c>
      <c r="H28" s="43">
        <v>0.1</v>
      </c>
      <c r="I28" s="43">
        <v>10</v>
      </c>
      <c r="J28" s="43">
        <v>47.4</v>
      </c>
      <c r="K28" s="44">
        <v>443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52</v>
      </c>
      <c r="F29" s="43">
        <v>120</v>
      </c>
      <c r="G29" s="43">
        <v>0.5</v>
      </c>
      <c r="H29" s="43">
        <v>0.5</v>
      </c>
      <c r="I29" s="43">
        <v>11.8</v>
      </c>
      <c r="J29" s="43">
        <v>56.4</v>
      </c>
      <c r="K29" s="44">
        <v>338</v>
      </c>
      <c r="L29" s="43"/>
    </row>
    <row r="30" spans="1:12" ht="15" x14ac:dyDescent="0.25">
      <c r="A30" s="14"/>
      <c r="B30" s="15"/>
      <c r="C30" s="11"/>
      <c r="D30" s="6" t="s">
        <v>32</v>
      </c>
      <c r="E30" s="42" t="s">
        <v>42</v>
      </c>
      <c r="F30" s="43">
        <v>20</v>
      </c>
      <c r="G30" s="43">
        <v>1.3</v>
      </c>
      <c r="H30" s="43">
        <v>0.2</v>
      </c>
      <c r="I30" s="43">
        <v>8.5</v>
      </c>
      <c r="J30" s="43">
        <v>40.799999999999997</v>
      </c>
      <c r="K30" s="44">
        <v>444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620</v>
      </c>
      <c r="G32" s="19">
        <f t="shared" ref="G32" si="5">SUM(G25:G31)</f>
        <v>22.700000000000003</v>
      </c>
      <c r="H32" s="19">
        <f t="shared" ref="H32" si="6">SUM(H25:H31)</f>
        <v>18.2</v>
      </c>
      <c r="I32" s="19">
        <f t="shared" ref="I32" si="7">SUM(I25:I31)</f>
        <v>98.1</v>
      </c>
      <c r="J32" s="19">
        <f t="shared" ref="J32:L32" si="8">SUM(J25:J31)</f>
        <v>656.99999999999989</v>
      </c>
      <c r="K32" s="25"/>
      <c r="L32" s="19">
        <f t="shared" si="8"/>
        <v>69.430000000000007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 t="s">
        <v>24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 t="shared" ref="J42:L42" si="9">SUM(J33:J41)</f>
        <v>0</v>
      </c>
      <c r="K42" s="25"/>
      <c r="L42" s="19">
        <f t="shared" si="9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620</v>
      </c>
      <c r="G43" s="32">
        <f t="shared" ref="G43" si="10">G32+G42</f>
        <v>22.700000000000003</v>
      </c>
      <c r="H43" s="32">
        <f t="shared" ref="H43" si="11">H32+H42</f>
        <v>18.2</v>
      </c>
      <c r="I43" s="32">
        <f t="shared" ref="I43" si="12">I32+I42</f>
        <v>98.1</v>
      </c>
      <c r="J43" s="32">
        <f t="shared" ref="J43:L43" si="13">J32+J42</f>
        <v>656.99999999999989</v>
      </c>
      <c r="K43" s="32"/>
      <c r="L43" s="32">
        <f t="shared" si="13"/>
        <v>69.430000000000007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90</v>
      </c>
      <c r="G44" s="40">
        <v>9.6</v>
      </c>
      <c r="H44" s="40">
        <v>6.9</v>
      </c>
      <c r="I44" s="40">
        <v>10.7</v>
      </c>
      <c r="J44" s="40">
        <v>143.69999999999999</v>
      </c>
      <c r="K44" s="41">
        <v>270</v>
      </c>
      <c r="L44" s="40">
        <v>69.430000000000007</v>
      </c>
    </row>
    <row r="45" spans="1:12" ht="15" x14ac:dyDescent="0.25">
      <c r="A45" s="23"/>
      <c r="B45" s="15"/>
      <c r="C45" s="11"/>
      <c r="D45" s="6" t="s">
        <v>26</v>
      </c>
      <c r="E45" s="42" t="s">
        <v>43</v>
      </c>
      <c r="F45" s="43">
        <v>60</v>
      </c>
      <c r="G45" s="43">
        <v>0.7</v>
      </c>
      <c r="H45" s="43">
        <v>4</v>
      </c>
      <c r="I45" s="43">
        <v>6.5</v>
      </c>
      <c r="J45" s="43">
        <v>65.900000000000006</v>
      </c>
      <c r="K45" s="44">
        <v>41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0.1</v>
      </c>
      <c r="H46" s="43">
        <v>0</v>
      </c>
      <c r="I46" s="43">
        <v>10</v>
      </c>
      <c r="J46" s="43">
        <v>41.6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20</v>
      </c>
      <c r="G47" s="43">
        <v>1.5</v>
      </c>
      <c r="H47" s="43">
        <v>0.1</v>
      </c>
      <c r="I47" s="43">
        <v>10</v>
      </c>
      <c r="J47" s="43">
        <v>47.4</v>
      </c>
      <c r="K47" s="44">
        <v>443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32</v>
      </c>
      <c r="E49" s="42" t="s">
        <v>42</v>
      </c>
      <c r="F49" s="43">
        <v>20</v>
      </c>
      <c r="G49" s="43">
        <v>1.3</v>
      </c>
      <c r="H49" s="43">
        <v>0.2</v>
      </c>
      <c r="I49" s="43">
        <v>8.5</v>
      </c>
      <c r="J49" s="43">
        <v>40.799999999999997</v>
      </c>
      <c r="K49" s="44">
        <v>444</v>
      </c>
      <c r="L49" s="43"/>
    </row>
    <row r="50" spans="1:12" ht="15" x14ac:dyDescent="0.25">
      <c r="A50" s="23"/>
      <c r="B50" s="15"/>
      <c r="C50" s="11"/>
      <c r="D50" s="6" t="s">
        <v>21</v>
      </c>
      <c r="E50" s="42" t="s">
        <v>53</v>
      </c>
      <c r="F50" s="43">
        <v>155</v>
      </c>
      <c r="G50" s="43">
        <v>4.4000000000000004</v>
      </c>
      <c r="H50" s="43">
        <v>5.2</v>
      </c>
      <c r="I50" s="43">
        <v>20</v>
      </c>
      <c r="J50" s="43">
        <v>143.80000000000001</v>
      </c>
      <c r="K50" s="44">
        <v>324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545</v>
      </c>
      <c r="G51" s="19">
        <f t="shared" ref="G51" si="14">SUM(G44:G50)</f>
        <v>17.600000000000001</v>
      </c>
      <c r="H51" s="19">
        <f t="shared" ref="H51" si="15">SUM(H44:H50)</f>
        <v>16.399999999999999</v>
      </c>
      <c r="I51" s="19">
        <f t="shared" ref="I51" si="16">SUM(I44:I50)</f>
        <v>65.7</v>
      </c>
      <c r="J51" s="19">
        <f t="shared" ref="J51:L51" si="17">SUM(J44:J50)</f>
        <v>483.2</v>
      </c>
      <c r="K51" s="25"/>
      <c r="L51" s="19">
        <f t="shared" si="17"/>
        <v>69.430000000000007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8">SUM(G52:G60)</f>
        <v>0</v>
      </c>
      <c r="H61" s="19">
        <f t="shared" ref="H61" si="19">SUM(H52:H60)</f>
        <v>0</v>
      </c>
      <c r="I61" s="19">
        <f t="shared" ref="I61" si="20">SUM(I52:I60)</f>
        <v>0</v>
      </c>
      <c r="J61" s="19">
        <f t="shared" ref="J61:L61" si="21">SUM(J52:J60)</f>
        <v>0</v>
      </c>
      <c r="K61" s="25"/>
      <c r="L61" s="19">
        <f t="shared" si="21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545</v>
      </c>
      <c r="G62" s="32">
        <f t="shared" ref="G62" si="22">G51+G61</f>
        <v>17.600000000000001</v>
      </c>
      <c r="H62" s="32">
        <f t="shared" ref="H62" si="23">H51+H61</f>
        <v>16.399999999999999</v>
      </c>
      <c r="I62" s="32">
        <f t="shared" ref="I62" si="24">I51+I61</f>
        <v>65.7</v>
      </c>
      <c r="J62" s="32">
        <f t="shared" ref="J62:L62" si="25">J51+J61</f>
        <v>483.2</v>
      </c>
      <c r="K62" s="32"/>
      <c r="L62" s="32">
        <f t="shared" si="25"/>
        <v>69.430000000000007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>
        <v>9.6999999999999993</v>
      </c>
      <c r="H63" s="40">
        <v>6.8</v>
      </c>
      <c r="I63" s="40">
        <v>9.8000000000000007</v>
      </c>
      <c r="J63" s="40">
        <v>137.69999999999999</v>
      </c>
      <c r="K63" s="41">
        <v>295</v>
      </c>
      <c r="L63" s="40">
        <v>69.430000000000007</v>
      </c>
    </row>
    <row r="64" spans="1:12" ht="15" x14ac:dyDescent="0.25">
      <c r="A64" s="23"/>
      <c r="B64" s="15"/>
      <c r="C64" s="11"/>
      <c r="D64" s="6" t="s">
        <v>21</v>
      </c>
      <c r="E64" s="42" t="s">
        <v>44</v>
      </c>
      <c r="F64" s="43">
        <v>155</v>
      </c>
      <c r="G64" s="43">
        <v>5.6</v>
      </c>
      <c r="H64" s="43">
        <v>4.7</v>
      </c>
      <c r="I64" s="43">
        <v>35.9</v>
      </c>
      <c r="J64" s="43">
        <v>208.4</v>
      </c>
      <c r="K64" s="44">
        <v>203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0.1</v>
      </c>
      <c r="H65" s="43">
        <v>0</v>
      </c>
      <c r="I65" s="43">
        <v>5.2</v>
      </c>
      <c r="J65" s="43">
        <v>21.2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20</v>
      </c>
      <c r="G66" s="43">
        <v>1.5</v>
      </c>
      <c r="H66" s="43">
        <v>0.1</v>
      </c>
      <c r="I66" s="43">
        <v>10</v>
      </c>
      <c r="J66" s="43">
        <v>47.4</v>
      </c>
      <c r="K66" s="44">
        <v>443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52</v>
      </c>
      <c r="F67" s="43">
        <v>120</v>
      </c>
      <c r="G67" s="43">
        <v>0.5</v>
      </c>
      <c r="H67" s="43">
        <v>0.5</v>
      </c>
      <c r="I67" s="43">
        <v>11.8</v>
      </c>
      <c r="J67" s="43">
        <v>56.4</v>
      </c>
      <c r="K67" s="44">
        <v>338</v>
      </c>
      <c r="L67" s="43"/>
    </row>
    <row r="68" spans="1:12" ht="15" x14ac:dyDescent="0.25">
      <c r="A68" s="23"/>
      <c r="B68" s="15"/>
      <c r="C68" s="11"/>
      <c r="D68" s="6" t="s">
        <v>32</v>
      </c>
      <c r="E68" s="42" t="s">
        <v>42</v>
      </c>
      <c r="F68" s="43">
        <v>20</v>
      </c>
      <c r="G68" s="43">
        <v>1.3</v>
      </c>
      <c r="H68" s="43">
        <v>0.2</v>
      </c>
      <c r="I68" s="43">
        <v>8.5</v>
      </c>
      <c r="J68" s="43">
        <v>40.799999999999997</v>
      </c>
      <c r="K68" s="44">
        <v>444</v>
      </c>
      <c r="L68" s="43"/>
    </row>
    <row r="69" spans="1:12" ht="15" x14ac:dyDescent="0.25">
      <c r="A69" s="23"/>
      <c r="B69" s="15"/>
      <c r="C69" s="11"/>
      <c r="D69" s="6" t="s">
        <v>26</v>
      </c>
      <c r="E69" s="42" t="s">
        <v>62</v>
      </c>
      <c r="F69" s="43">
        <v>60</v>
      </c>
      <c r="G69" s="43">
        <v>1</v>
      </c>
      <c r="H69" s="43">
        <v>2.1</v>
      </c>
      <c r="I69" s="43">
        <v>2.9</v>
      </c>
      <c r="J69" s="43">
        <v>35.6</v>
      </c>
      <c r="K69" s="44">
        <v>47</v>
      </c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675</v>
      </c>
      <c r="G70" s="19">
        <f t="shared" ref="G70" si="26">SUM(G63:G69)</f>
        <v>19.7</v>
      </c>
      <c r="H70" s="19">
        <f t="shared" ref="H70" si="27">SUM(H63:H69)</f>
        <v>14.399999999999999</v>
      </c>
      <c r="I70" s="19">
        <f t="shared" ref="I70" si="28">SUM(I63:I69)</f>
        <v>84.100000000000009</v>
      </c>
      <c r="J70" s="19">
        <f t="shared" ref="J70:L70" si="29">SUM(J63:J69)</f>
        <v>547.5</v>
      </c>
      <c r="K70" s="25"/>
      <c r="L70" s="19">
        <f t="shared" si="29"/>
        <v>69.430000000000007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 t="s">
        <v>24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0">SUM(G71:G79)</f>
        <v>0</v>
      </c>
      <c r="H80" s="19">
        <f t="shared" ref="H80" si="31">SUM(H71:H79)</f>
        <v>0</v>
      </c>
      <c r="I80" s="19">
        <f t="shared" ref="I80" si="32">SUM(I71:I79)</f>
        <v>0</v>
      </c>
      <c r="J80" s="19">
        <f t="shared" ref="J80:L80" si="33">SUM(J71:J79)</f>
        <v>0</v>
      </c>
      <c r="K80" s="25"/>
      <c r="L80" s="19">
        <f t="shared" si="33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675</v>
      </c>
      <c r="G81" s="32">
        <f t="shared" ref="G81" si="34">G70+G80</f>
        <v>19.7</v>
      </c>
      <c r="H81" s="32">
        <f t="shared" ref="H81" si="35">H70+H80</f>
        <v>14.399999999999999</v>
      </c>
      <c r="I81" s="32">
        <f t="shared" ref="I81" si="36">I70+I80</f>
        <v>84.100000000000009</v>
      </c>
      <c r="J81" s="32">
        <f t="shared" ref="J81:L81" si="37">J70+J80</f>
        <v>547.5</v>
      </c>
      <c r="K81" s="32"/>
      <c r="L81" s="32">
        <f t="shared" si="37"/>
        <v>69.430000000000007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200</v>
      </c>
      <c r="G82" s="40">
        <v>17.7</v>
      </c>
      <c r="H82" s="40">
        <v>6.4</v>
      </c>
      <c r="I82" s="40">
        <v>21.4</v>
      </c>
      <c r="J82" s="40">
        <v>211.7</v>
      </c>
      <c r="K82" s="41">
        <v>289</v>
      </c>
      <c r="L82" s="40">
        <v>69.430000000000007</v>
      </c>
    </row>
    <row r="83" spans="1:12" ht="15" x14ac:dyDescent="0.25">
      <c r="A83" s="23"/>
      <c r="B83" s="15"/>
      <c r="C83" s="11"/>
      <c r="D83" s="6" t="s">
        <v>26</v>
      </c>
      <c r="E83" s="42" t="s">
        <v>63</v>
      </c>
      <c r="F83" s="43">
        <v>60</v>
      </c>
      <c r="G83" s="43">
        <v>0.9</v>
      </c>
      <c r="H83" s="43">
        <v>6.1</v>
      </c>
      <c r="I83" s="43">
        <v>4.5999999999999996</v>
      </c>
      <c r="J83" s="43">
        <v>77.2</v>
      </c>
      <c r="K83" s="44">
        <v>67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1.2</v>
      </c>
      <c r="H84" s="43">
        <v>2.1</v>
      </c>
      <c r="I84" s="43">
        <v>23.4</v>
      </c>
      <c r="J84" s="43">
        <v>117.5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20</v>
      </c>
      <c r="G85" s="43">
        <v>1.5</v>
      </c>
      <c r="H85" s="43">
        <v>0.1</v>
      </c>
      <c r="I85" s="43">
        <v>10</v>
      </c>
      <c r="J85" s="43">
        <v>47.4</v>
      </c>
      <c r="K85" s="44">
        <v>443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32</v>
      </c>
      <c r="E87" s="42" t="s">
        <v>42</v>
      </c>
      <c r="F87" s="43">
        <v>20</v>
      </c>
      <c r="G87" s="43">
        <v>1.3</v>
      </c>
      <c r="H87" s="43">
        <v>0.2</v>
      </c>
      <c r="I87" s="43">
        <v>8.5</v>
      </c>
      <c r="J87" s="43">
        <v>40.799999999999997</v>
      </c>
      <c r="K87" s="44">
        <v>444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8">SUM(G82:G88)</f>
        <v>22.599999999999998</v>
      </c>
      <c r="H89" s="19">
        <f t="shared" ref="H89" si="39">SUM(H82:H88)</f>
        <v>14.899999999999999</v>
      </c>
      <c r="I89" s="19">
        <f t="shared" ref="I89" si="40">SUM(I82:I88)</f>
        <v>67.900000000000006</v>
      </c>
      <c r="J89" s="19">
        <f t="shared" ref="J89:L89" si="41">SUM(J82:J88)</f>
        <v>494.59999999999997</v>
      </c>
      <c r="K89" s="25"/>
      <c r="L89" s="19">
        <f t="shared" si="41"/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2">SUM(G90:G98)</f>
        <v>0</v>
      </c>
      <c r="H99" s="19">
        <f t="shared" ref="H99" si="43">SUM(H90:H98)</f>
        <v>0</v>
      </c>
      <c r="I99" s="19">
        <f t="shared" ref="I99" si="44">SUM(I90:I98)</f>
        <v>0</v>
      </c>
      <c r="J99" s="19">
        <f t="shared" ref="J99:L99" si="45">SUM(J90:J98)</f>
        <v>0</v>
      </c>
      <c r="K99" s="25"/>
      <c r="L99" s="19">
        <f t="shared" si="45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46">G89+G99</f>
        <v>22.599999999999998</v>
      </c>
      <c r="H100" s="32">
        <f t="shared" ref="H100" si="47">H89+H99</f>
        <v>14.899999999999999</v>
      </c>
      <c r="I100" s="32">
        <f t="shared" ref="I100" si="48">I89+I99</f>
        <v>67.900000000000006</v>
      </c>
      <c r="J100" s="32">
        <f t="shared" ref="J100:L100" si="49">J89+J99</f>
        <v>494.59999999999997</v>
      </c>
      <c r="K100" s="32"/>
      <c r="L100" s="32">
        <f t="shared" si="49"/>
        <v>69.430000000000007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90</v>
      </c>
      <c r="G101" s="40">
        <v>13.4</v>
      </c>
      <c r="H101" s="40">
        <v>15.4</v>
      </c>
      <c r="I101" s="40">
        <v>3.1</v>
      </c>
      <c r="J101" s="40">
        <v>205.1</v>
      </c>
      <c r="K101" s="41">
        <v>260</v>
      </c>
      <c r="L101" s="40"/>
    </row>
    <row r="102" spans="1:12" ht="15" x14ac:dyDescent="0.25">
      <c r="A102" s="23"/>
      <c r="B102" s="15"/>
      <c r="C102" s="11"/>
      <c r="D102" s="6" t="s">
        <v>21</v>
      </c>
      <c r="E102" s="42" t="s">
        <v>44</v>
      </c>
      <c r="F102" s="43">
        <v>155</v>
      </c>
      <c r="G102" s="43">
        <v>5.6</v>
      </c>
      <c r="H102" s="43">
        <v>4.7</v>
      </c>
      <c r="I102" s="43">
        <v>35.9</v>
      </c>
      <c r="J102" s="43">
        <v>208.4</v>
      </c>
      <c r="K102" s="44">
        <v>203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57</v>
      </c>
      <c r="F103" s="43">
        <v>200</v>
      </c>
      <c r="G103" s="43">
        <v>1.2</v>
      </c>
      <c r="H103" s="43">
        <v>2.1</v>
      </c>
      <c r="I103" s="43">
        <v>23.4</v>
      </c>
      <c r="J103" s="43">
        <v>117.5</v>
      </c>
      <c r="K103" s="44">
        <v>349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20</v>
      </c>
      <c r="G104" s="43">
        <v>1.5</v>
      </c>
      <c r="H104" s="43">
        <v>0.1</v>
      </c>
      <c r="I104" s="43">
        <v>10</v>
      </c>
      <c r="J104" s="43">
        <v>47.4</v>
      </c>
      <c r="K104" s="44">
        <v>443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32</v>
      </c>
      <c r="E106" s="42" t="s">
        <v>42</v>
      </c>
      <c r="F106" s="43">
        <v>20</v>
      </c>
      <c r="G106" s="43">
        <v>1.3</v>
      </c>
      <c r="H106" s="43">
        <v>0.2</v>
      </c>
      <c r="I106" s="43">
        <v>8.5</v>
      </c>
      <c r="J106" s="43">
        <v>40.799999999999997</v>
      </c>
      <c r="K106" s="44">
        <v>444</v>
      </c>
      <c r="L106" s="43"/>
    </row>
    <row r="107" spans="1:12" ht="15" x14ac:dyDescent="0.25">
      <c r="A107" s="23"/>
      <c r="B107" s="15"/>
      <c r="C107" s="11"/>
      <c r="D107" s="6" t="s">
        <v>26</v>
      </c>
      <c r="E107" s="42" t="s">
        <v>63</v>
      </c>
      <c r="F107" s="43">
        <v>60</v>
      </c>
      <c r="G107" s="43">
        <v>0.9</v>
      </c>
      <c r="H107" s="43">
        <v>6.1</v>
      </c>
      <c r="I107" s="43">
        <v>4.5999999999999996</v>
      </c>
      <c r="J107" s="43">
        <v>77.2</v>
      </c>
      <c r="K107" s="44">
        <v>67</v>
      </c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545</v>
      </c>
      <c r="G108" s="19">
        <f t="shared" ref="G108:J108" si="50">SUM(G101:G107)</f>
        <v>23.9</v>
      </c>
      <c r="H108" s="19">
        <f t="shared" si="50"/>
        <v>28.6</v>
      </c>
      <c r="I108" s="19">
        <f t="shared" si="50"/>
        <v>85.5</v>
      </c>
      <c r="J108" s="19">
        <f t="shared" si="50"/>
        <v>696.4</v>
      </c>
      <c r="K108" s="25"/>
      <c r="L108" s="19">
        <f t="shared" ref="L108" si="51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2">SUM(G109:G117)</f>
        <v>0</v>
      </c>
      <c r="H118" s="19">
        <f t="shared" si="52"/>
        <v>0</v>
      </c>
      <c r="I118" s="19">
        <f t="shared" si="52"/>
        <v>0</v>
      </c>
      <c r="J118" s="19">
        <f t="shared" si="52"/>
        <v>0</v>
      </c>
      <c r="K118" s="25"/>
      <c r="L118" s="19">
        <f t="shared" ref="L118" si="53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545</v>
      </c>
      <c r="G119" s="32">
        <f t="shared" ref="G119" si="54">G108+G118</f>
        <v>23.9</v>
      </c>
      <c r="H119" s="32">
        <f t="shared" ref="H119" si="55">H108+H118</f>
        <v>28.6</v>
      </c>
      <c r="I119" s="32">
        <f t="shared" ref="I119" si="56">I108+I118</f>
        <v>85.5</v>
      </c>
      <c r="J119" s="32">
        <f t="shared" ref="J119:L119" si="57">J108+J118</f>
        <v>696.4</v>
      </c>
      <c r="K119" s="32"/>
      <c r="L119" s="32">
        <f t="shared" si="57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50</v>
      </c>
      <c r="F120" s="40">
        <v>200</v>
      </c>
      <c r="G120" s="40">
        <v>18.100000000000001</v>
      </c>
      <c r="H120" s="40">
        <v>13.5</v>
      </c>
      <c r="I120" s="40">
        <v>41.3</v>
      </c>
      <c r="J120" s="40">
        <v>357</v>
      </c>
      <c r="K120" s="41">
        <v>291</v>
      </c>
      <c r="L120" s="40">
        <v>69.430000000000007</v>
      </c>
    </row>
    <row r="121" spans="1:12" ht="15" x14ac:dyDescent="0.25">
      <c r="A121" s="14"/>
      <c r="B121" s="15"/>
      <c r="C121" s="11"/>
      <c r="D121" s="6" t="s">
        <v>26</v>
      </c>
      <c r="E121" s="42" t="s">
        <v>43</v>
      </c>
      <c r="F121" s="43">
        <v>60</v>
      </c>
      <c r="G121" s="43">
        <v>0.7</v>
      </c>
      <c r="H121" s="43">
        <v>4</v>
      </c>
      <c r="I121" s="43">
        <v>5.5</v>
      </c>
      <c r="J121" s="43">
        <v>61.9</v>
      </c>
      <c r="K121" s="44">
        <v>41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0.1</v>
      </c>
      <c r="H122" s="43">
        <v>0</v>
      </c>
      <c r="I122" s="43">
        <v>10</v>
      </c>
      <c r="J122" s="43">
        <v>41.6</v>
      </c>
      <c r="K122" s="44">
        <v>377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20</v>
      </c>
      <c r="G123" s="43">
        <v>1.5</v>
      </c>
      <c r="H123" s="43">
        <v>0.1</v>
      </c>
      <c r="I123" s="43">
        <v>10</v>
      </c>
      <c r="J123" s="43">
        <v>47.4</v>
      </c>
      <c r="K123" s="44">
        <v>443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52</v>
      </c>
      <c r="F124" s="43">
        <v>120</v>
      </c>
      <c r="G124" s="43">
        <v>0.5</v>
      </c>
      <c r="H124" s="43">
        <v>0.5</v>
      </c>
      <c r="I124" s="43">
        <v>11.8</v>
      </c>
      <c r="J124" s="43">
        <v>56.4</v>
      </c>
      <c r="K124" s="44">
        <v>338</v>
      </c>
      <c r="L124" s="43"/>
    </row>
    <row r="125" spans="1:12" ht="15" x14ac:dyDescent="0.25">
      <c r="A125" s="14"/>
      <c r="B125" s="15"/>
      <c r="C125" s="11"/>
      <c r="D125" s="6" t="s">
        <v>32</v>
      </c>
      <c r="E125" s="42" t="s">
        <v>42</v>
      </c>
      <c r="F125" s="43">
        <v>20</v>
      </c>
      <c r="G125" s="43">
        <v>1.3</v>
      </c>
      <c r="H125" s="43">
        <v>0.2</v>
      </c>
      <c r="I125" s="43">
        <v>8.5</v>
      </c>
      <c r="J125" s="43">
        <v>40.799999999999997</v>
      </c>
      <c r="K125" s="44">
        <v>444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620</v>
      </c>
      <c r="G127" s="19">
        <f t="shared" ref="G127:J127" si="58">SUM(G120:G126)</f>
        <v>22.200000000000003</v>
      </c>
      <c r="H127" s="19">
        <f t="shared" si="58"/>
        <v>18.3</v>
      </c>
      <c r="I127" s="19">
        <f t="shared" si="58"/>
        <v>87.1</v>
      </c>
      <c r="J127" s="19">
        <f t="shared" si="58"/>
        <v>605.09999999999991</v>
      </c>
      <c r="K127" s="25"/>
      <c r="L127" s="19">
        <f t="shared" ref="L127" si="59">SUM(L120:L126)</f>
        <v>69.430000000000007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 t="s">
        <v>24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0">SUM(G128:G136)</f>
        <v>0</v>
      </c>
      <c r="H137" s="19">
        <f t="shared" si="60"/>
        <v>0</v>
      </c>
      <c r="I137" s="19">
        <f t="shared" si="60"/>
        <v>0</v>
      </c>
      <c r="J137" s="19">
        <f t="shared" si="60"/>
        <v>0</v>
      </c>
      <c r="K137" s="25"/>
      <c r="L137" s="19">
        <f t="shared" ref="L137" si="61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620</v>
      </c>
      <c r="G138" s="32">
        <f t="shared" ref="G138" si="62">G127+G137</f>
        <v>22.200000000000003</v>
      </c>
      <c r="H138" s="32">
        <f t="shared" ref="H138" si="63">H127+H137</f>
        <v>18.3</v>
      </c>
      <c r="I138" s="32">
        <f t="shared" ref="I138" si="64">I127+I137</f>
        <v>87.1</v>
      </c>
      <c r="J138" s="32">
        <f t="shared" ref="J138:L138" si="65">J127+J137</f>
        <v>605.09999999999991</v>
      </c>
      <c r="K138" s="32"/>
      <c r="L138" s="32">
        <f t="shared" si="65"/>
        <v>69.430000000000007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45</v>
      </c>
      <c r="F139" s="40">
        <v>100</v>
      </c>
      <c r="G139" s="40">
        <v>10.5</v>
      </c>
      <c r="H139" s="40">
        <v>4.5</v>
      </c>
      <c r="I139" s="40">
        <v>1.8</v>
      </c>
      <c r="J139" s="40">
        <v>89.4</v>
      </c>
      <c r="K139" s="41">
        <v>227</v>
      </c>
      <c r="L139" s="40">
        <v>69.430000000000007</v>
      </c>
    </row>
    <row r="140" spans="1:12" ht="15" x14ac:dyDescent="0.25">
      <c r="A140" s="23"/>
      <c r="B140" s="15"/>
      <c r="C140" s="11"/>
      <c r="D140" s="6" t="s">
        <v>21</v>
      </c>
      <c r="E140" s="42" t="s">
        <v>59</v>
      </c>
      <c r="F140" s="43">
        <v>150</v>
      </c>
      <c r="G140" s="43">
        <v>3.2</v>
      </c>
      <c r="H140" s="43">
        <v>4.3</v>
      </c>
      <c r="I140" s="43">
        <v>21.4</v>
      </c>
      <c r="J140" s="43">
        <v>136.80000000000001</v>
      </c>
      <c r="K140" s="44">
        <v>312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60</v>
      </c>
      <c r="F141" s="43">
        <v>200</v>
      </c>
      <c r="G141" s="43">
        <v>3.4</v>
      </c>
      <c r="H141" s="43">
        <v>2.8</v>
      </c>
      <c r="I141" s="43">
        <v>14.6</v>
      </c>
      <c r="J141" s="43">
        <v>98.1</v>
      </c>
      <c r="K141" s="44">
        <v>382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1.5</v>
      </c>
      <c r="H142" s="43">
        <v>0.1</v>
      </c>
      <c r="I142" s="43">
        <v>10</v>
      </c>
      <c r="J142" s="43">
        <v>47.4</v>
      </c>
      <c r="K142" s="44">
        <v>443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47</v>
      </c>
      <c r="F143" s="43">
        <v>10</v>
      </c>
      <c r="G143" s="43">
        <v>0.8</v>
      </c>
      <c r="H143" s="43">
        <v>1</v>
      </c>
      <c r="I143" s="43">
        <v>7.4</v>
      </c>
      <c r="J143" s="43">
        <v>41.7</v>
      </c>
      <c r="K143" s="44"/>
      <c r="L143" s="43"/>
    </row>
    <row r="144" spans="1:12" ht="15" x14ac:dyDescent="0.25">
      <c r="A144" s="23"/>
      <c r="B144" s="15"/>
      <c r="C144" s="11"/>
      <c r="D144" s="6" t="s">
        <v>32</v>
      </c>
      <c r="E144" s="42" t="s">
        <v>42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4">
        <v>444</v>
      </c>
      <c r="L144" s="43"/>
    </row>
    <row r="145" spans="1:12" ht="15" x14ac:dyDescent="0.25">
      <c r="A145" s="23"/>
      <c r="B145" s="15"/>
      <c r="C145" s="11"/>
      <c r="D145" s="6" t="s">
        <v>26</v>
      </c>
      <c r="E145" s="42" t="s">
        <v>62</v>
      </c>
      <c r="F145" s="43">
        <v>60</v>
      </c>
      <c r="G145" s="43">
        <v>1</v>
      </c>
      <c r="H145" s="43">
        <v>2.1</v>
      </c>
      <c r="I145" s="43">
        <v>2.9</v>
      </c>
      <c r="J145" s="43">
        <v>35.6</v>
      </c>
      <c r="K145" s="44">
        <v>47</v>
      </c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66">SUM(G139:G145)</f>
        <v>21.7</v>
      </c>
      <c r="H146" s="19">
        <f t="shared" si="66"/>
        <v>15</v>
      </c>
      <c r="I146" s="19">
        <f t="shared" si="66"/>
        <v>66.599999999999994</v>
      </c>
      <c r="J146" s="19">
        <f t="shared" si="66"/>
        <v>489.8</v>
      </c>
      <c r="K146" s="25"/>
      <c r="L146" s="19">
        <f t="shared" ref="L146" si="67">SUM(L139:L145)</f>
        <v>69.430000000000007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 t="s">
        <v>48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560</v>
      </c>
      <c r="G157" s="32">
        <f t="shared" ref="G157" si="70">G146+G156</f>
        <v>21.7</v>
      </c>
      <c r="H157" s="32">
        <f t="shared" ref="H157" si="71">H146+H156</f>
        <v>15</v>
      </c>
      <c r="I157" s="32">
        <f t="shared" ref="I157" si="72">I146+I156</f>
        <v>66.599999999999994</v>
      </c>
      <c r="J157" s="32">
        <f t="shared" ref="J157:L157" si="73">J146+J156</f>
        <v>489.8</v>
      </c>
      <c r="K157" s="32"/>
      <c r="L157" s="32">
        <f t="shared" si="73"/>
        <v>69.430000000000007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100</v>
      </c>
      <c r="G158" s="40">
        <v>9.6999999999999993</v>
      </c>
      <c r="H158" s="40">
        <v>6.8</v>
      </c>
      <c r="I158" s="40">
        <v>9.8000000000000007</v>
      </c>
      <c r="J158" s="40">
        <v>137.69999999999999</v>
      </c>
      <c r="K158" s="41">
        <v>295</v>
      </c>
      <c r="L158" s="40">
        <v>69.430000000000007</v>
      </c>
    </row>
    <row r="159" spans="1:12" ht="15" x14ac:dyDescent="0.25">
      <c r="A159" s="23"/>
      <c r="B159" s="15"/>
      <c r="C159" s="11"/>
      <c r="D159" s="6" t="s">
        <v>21</v>
      </c>
      <c r="E159" s="42" t="s">
        <v>61</v>
      </c>
      <c r="F159" s="43">
        <v>155</v>
      </c>
      <c r="G159" s="43">
        <v>2.7</v>
      </c>
      <c r="H159" s="43">
        <v>4.3</v>
      </c>
      <c r="I159" s="43">
        <v>15.6</v>
      </c>
      <c r="J159" s="43">
        <v>111.6</v>
      </c>
      <c r="K159" s="44">
        <v>181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0.1</v>
      </c>
      <c r="H160" s="43">
        <v>0</v>
      </c>
      <c r="I160" s="43">
        <v>5</v>
      </c>
      <c r="J160" s="43">
        <v>20.6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20</v>
      </c>
      <c r="G161" s="43">
        <v>1.5</v>
      </c>
      <c r="H161" s="43">
        <v>0.1</v>
      </c>
      <c r="I161" s="43">
        <v>10</v>
      </c>
      <c r="J161" s="43">
        <v>47.4</v>
      </c>
      <c r="K161" s="44">
        <v>443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52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>
        <v>338</v>
      </c>
      <c r="L162" s="43"/>
    </row>
    <row r="163" spans="1:12" ht="15" x14ac:dyDescent="0.25">
      <c r="A163" s="23"/>
      <c r="B163" s="15"/>
      <c r="C163" s="11"/>
      <c r="D163" s="6" t="s">
        <v>32</v>
      </c>
      <c r="E163" s="42" t="s">
        <v>42</v>
      </c>
      <c r="F163" s="43">
        <v>20</v>
      </c>
      <c r="G163" s="43">
        <v>1.3</v>
      </c>
      <c r="H163" s="43">
        <v>0.2</v>
      </c>
      <c r="I163" s="43">
        <v>8.5</v>
      </c>
      <c r="J163" s="43">
        <v>40.799999999999997</v>
      </c>
      <c r="K163" s="44">
        <v>444</v>
      </c>
      <c r="L163" s="43"/>
    </row>
    <row r="164" spans="1:12" ht="15" x14ac:dyDescent="0.25">
      <c r="A164" s="23"/>
      <c r="B164" s="15"/>
      <c r="C164" s="11"/>
      <c r="D164" s="6" t="s">
        <v>26</v>
      </c>
      <c r="E164" s="42" t="s">
        <v>43</v>
      </c>
      <c r="F164" s="43">
        <v>60</v>
      </c>
      <c r="G164" s="43">
        <v>0.7</v>
      </c>
      <c r="H164" s="43">
        <v>4</v>
      </c>
      <c r="I164" s="43">
        <v>6.5</v>
      </c>
      <c r="J164" s="43">
        <v>65.900000000000006</v>
      </c>
      <c r="K164" s="44">
        <v>41</v>
      </c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675</v>
      </c>
      <c r="G165" s="19">
        <f t="shared" ref="G165:J165" si="74">SUM(G158:G164)</f>
        <v>16.5</v>
      </c>
      <c r="H165" s="19">
        <f t="shared" si="74"/>
        <v>15.899999999999999</v>
      </c>
      <c r="I165" s="19">
        <f t="shared" si="74"/>
        <v>67.2</v>
      </c>
      <c r="J165" s="19">
        <f t="shared" si="74"/>
        <v>480.4</v>
      </c>
      <c r="K165" s="25"/>
      <c r="L165" s="19">
        <f t="shared" ref="L165" si="75">SUM(L158:L164)</f>
        <v>69.430000000000007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 t="s">
        <v>24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6">SUM(G166:G174)</f>
        <v>0</v>
      </c>
      <c r="H175" s="19">
        <f t="shared" si="76"/>
        <v>0</v>
      </c>
      <c r="I175" s="19">
        <f t="shared" si="76"/>
        <v>0</v>
      </c>
      <c r="J175" s="19">
        <f t="shared" si="76"/>
        <v>0</v>
      </c>
      <c r="K175" s="25"/>
      <c r="L175" s="19">
        <f t="shared" ref="L175" si="77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675</v>
      </c>
      <c r="G176" s="32">
        <f t="shared" ref="G176" si="78">G165+G175</f>
        <v>16.5</v>
      </c>
      <c r="H176" s="32">
        <f t="shared" ref="H176" si="79">H165+H175</f>
        <v>15.899999999999999</v>
      </c>
      <c r="I176" s="32">
        <f t="shared" ref="I176" si="80">I165+I175</f>
        <v>67.2</v>
      </c>
      <c r="J176" s="32">
        <f t="shared" ref="J176:L176" si="81">J165+J175</f>
        <v>480.4</v>
      </c>
      <c r="K176" s="32"/>
      <c r="L176" s="32">
        <f t="shared" si="81"/>
        <v>69.430000000000007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200</v>
      </c>
      <c r="G177" s="40">
        <v>17.7</v>
      </c>
      <c r="H177" s="40">
        <v>6.4</v>
      </c>
      <c r="I177" s="40">
        <v>21.4</v>
      </c>
      <c r="J177" s="40">
        <v>211.7</v>
      </c>
      <c r="K177" s="41">
        <v>289</v>
      </c>
      <c r="L177" s="40">
        <v>69.430000000000007</v>
      </c>
    </row>
    <row r="178" spans="1:12" ht="15" x14ac:dyDescent="0.25">
      <c r="A178" s="23"/>
      <c r="B178" s="15"/>
      <c r="C178" s="11"/>
      <c r="D178" s="6" t="s">
        <v>26</v>
      </c>
      <c r="E178" s="42" t="s">
        <v>49</v>
      </c>
      <c r="F178" s="43">
        <v>60</v>
      </c>
      <c r="G178" s="43">
        <v>0.8</v>
      </c>
      <c r="H178" s="43">
        <v>3.7</v>
      </c>
      <c r="I178" s="43">
        <v>5</v>
      </c>
      <c r="J178" s="43">
        <v>56</v>
      </c>
      <c r="K178" s="44">
        <v>52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57</v>
      </c>
      <c r="F179" s="43">
        <v>200</v>
      </c>
      <c r="G179" s="43">
        <v>1.2</v>
      </c>
      <c r="H179" s="43">
        <v>2.1</v>
      </c>
      <c r="I179" s="43">
        <v>23.4</v>
      </c>
      <c r="J179" s="43">
        <v>117.5</v>
      </c>
      <c r="K179" s="44">
        <v>349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20</v>
      </c>
      <c r="G180" s="43">
        <v>1.5</v>
      </c>
      <c r="H180" s="43">
        <v>0.1</v>
      </c>
      <c r="I180" s="43">
        <v>10</v>
      </c>
      <c r="J180" s="43">
        <v>47.4</v>
      </c>
      <c r="K180" s="44">
        <v>443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32</v>
      </c>
      <c r="E182" s="42" t="s">
        <v>42</v>
      </c>
      <c r="F182" s="43">
        <v>20</v>
      </c>
      <c r="G182" s="43">
        <v>1.3</v>
      </c>
      <c r="H182" s="43">
        <v>0.2</v>
      </c>
      <c r="I182" s="43">
        <v>8.5</v>
      </c>
      <c r="J182" s="43">
        <v>40.799999999999997</v>
      </c>
      <c r="K182" s="44">
        <v>444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2">SUM(G177:G183)</f>
        <v>22.5</v>
      </c>
      <c r="H184" s="19">
        <f t="shared" si="82"/>
        <v>12.5</v>
      </c>
      <c r="I184" s="19">
        <f t="shared" si="82"/>
        <v>68.3</v>
      </c>
      <c r="J184" s="19">
        <f t="shared" si="82"/>
        <v>473.4</v>
      </c>
      <c r="K184" s="25"/>
      <c r="L184" s="19">
        <f t="shared" ref="L184" si="83">SUM(L177:L183)</f>
        <v>69.430000000000007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4">SUM(G185:G193)</f>
        <v>0</v>
      </c>
      <c r="H194" s="19">
        <f t="shared" si="84"/>
        <v>0</v>
      </c>
      <c r="I194" s="19">
        <f t="shared" si="84"/>
        <v>0</v>
      </c>
      <c r="J194" s="19">
        <f t="shared" si="84"/>
        <v>0</v>
      </c>
      <c r="K194" s="25"/>
      <c r="L194" s="19">
        <f t="shared" ref="L194" si="85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86">G184+G194</f>
        <v>22.5</v>
      </c>
      <c r="H195" s="32">
        <f t="shared" ref="H195" si="87">H184+H194</f>
        <v>12.5</v>
      </c>
      <c r="I195" s="32">
        <f t="shared" ref="I195" si="88">I184+I194</f>
        <v>68.3</v>
      </c>
      <c r="J195" s="32">
        <f t="shared" ref="J195:L195" si="89">J184+J194</f>
        <v>473.4</v>
      </c>
      <c r="K195" s="32"/>
      <c r="L195" s="32">
        <f t="shared" si="89"/>
        <v>69.430000000000007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579.5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20.909999999999997</v>
      </c>
      <c r="H196" s="34">
        <f t="shared" si="90"/>
        <v>16.770000000000003</v>
      </c>
      <c r="I196" s="34">
        <f t="shared" si="90"/>
        <v>76.320000000000007</v>
      </c>
      <c r="J196" s="34">
        <f t="shared" si="90"/>
        <v>542.08999999999992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69.430000000000007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2022-05-16T14:23:56Z</dcterms:created>
  <dcterms:modified xsi:type="dcterms:W3CDTF">2025-09-03T11:18:24Z</dcterms:modified>
</cp:coreProperties>
</file>