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Фуд 2025-2026\"/>
    </mc:Choice>
  </mc:AlternateContent>
  <xr:revisionPtr revIDLastSave="0" documentId="13_ncr:1_{C19AE483-C94A-487E-A754-48FC6C6E72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5" i="1" l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<sst xmlns="http://schemas.openxmlformats.org/spreadsheetml/2006/main" count="279" uniqueCount="66">
  <si>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</si>
  <si>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</si>
  <si>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</si>
  <si>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</si>
  <si>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</si>
  <si>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</si>
  <si>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</si>
  <si>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</si>
  <si>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</si>
  <si>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</si>
  <si>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</si>
  <si>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</si>
  <si>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</si>
  <si>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</si>
  <si>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</si>
  <si>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</si>
  <si>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</si>
  <si>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</si>
  <si>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</si>
  <si>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</si>
  <si>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</si>
  <si>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</si>
  <si>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</si>
  <si>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</si>
  <si>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</si>
  <si>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</si>
  <si>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</si>
  <si>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</si>
  <si>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</si>
  <si>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</si>
  <si>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</si>
  <si>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</si>
  <si>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</si>
  <si>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</si>
  <si>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</si>
  <si>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</si>
  <si>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</si>
  <si>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</si>
  <si>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</si>
  <si>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</si>
  <si>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</si>
  <si>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</si>
  <si>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</si>
  <si>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</si>
  <si>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</si>
  <si>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</si>
  <si>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</si>
  <si>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</si>
  <si>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</si>
  <si>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</si>
  <si>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</si>
  <si>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</si>
  <si>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</si>
  <si>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</si>
  <si>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</si>
  <si>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</si>
  <si>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</si>
  <si>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</si>
  <si>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</si>
  <si>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</si>
  <si>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</si>
  <si>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</si>
  <si>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</si>
  <si>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</si>
  <si>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МБОУ "Кушманская ООШ"</t>
  </si>
  <si>
    <t>Гафарова Равиля Рахимулловна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</si>
</sst>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0" t="s">
        <v>64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7.399999999999999">
      <c r="A2" s="4" t="s">
        <v>4</v>
      </c>
      <c r="C2" s="1"/>
      <c r="G2" s="1" t="s">
        <v>5</v>
      </c>
      <c r="H2" s="52" t="s">
        <v>65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4">
        <v>227</v>
      </c>
      <c r="L6" s="18">
        <v>69.430000000000007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5">
        <v>41</v>
      </c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5">
        <v>377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5">
        <v>443</v>
      </c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5">
        <v>444</v>
      </c>
      <c r="L11" s="24"/>
    </row>
    <row r="12" spans="1:12" ht="14.4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5">
        <v>203</v>
      </c>
      <c r="L12" s="24"/>
    </row>
    <row r="13" spans="1:12" ht="14.4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72.699999999999989</v>
      </c>
      <c r="J13" s="31">
        <f>SUM(J6:J12)</f>
        <v>493.5</v>
      </c>
      <c r="K13" s="46"/>
      <c r="L13" s="31">
        <f t="shared" ref="L13" si="0">SUM(L6:L12)</f>
        <v>69.430000000000007</v>
      </c>
    </row>
    <row r="14" spans="1:12" ht="14.4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3" t="s">
        <v>44</v>
      </c>
      <c r="D24" s="54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72.699999999999989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4">
        <v>291</v>
      </c>
      <c r="L25" s="18">
        <v>69.430000000000007</v>
      </c>
    </row>
    <row r="26" spans="1:12" ht="14.4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5">
        <v>52</v>
      </c>
      <c r="L26" s="24"/>
    </row>
    <row r="27" spans="1:12" ht="14.4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5">
        <v>388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5">
        <v>443</v>
      </c>
      <c r="L28" s="24"/>
    </row>
    <row r="29" spans="1:12" ht="14.4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5">
        <v>338</v>
      </c>
      <c r="L29" s="24"/>
    </row>
    <row r="30" spans="1:12" ht="14.4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5">
        <v>444</v>
      </c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22.700000000000003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656.99999999999989</v>
      </c>
      <c r="K32" s="46"/>
      <c r="L32" s="31">
        <f t="shared" si="8"/>
        <v>69.430000000000007</v>
      </c>
    </row>
    <row r="33" spans="1:12" ht="14.4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6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44</v>
      </c>
      <c r="D43" s="54"/>
      <c r="E43" s="37"/>
      <c r="F43" s="38">
        <f>F32+F42</f>
        <v>620</v>
      </c>
      <c r="G43" s="38">
        <f t="shared" ref="G43" si="10">G32+G42</f>
        <v>22.700000000000003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656.99999999999989</v>
      </c>
      <c r="K43" s="38"/>
      <c r="L43" s="38">
        <f t="shared" si="13"/>
        <v>69.430000000000007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4">
        <v>270</v>
      </c>
      <c r="L44" s="18">
        <v>69.430000000000007</v>
      </c>
    </row>
    <row r="45" spans="1:12" ht="14.4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5">
        <v>41</v>
      </c>
      <c r="L45" s="24"/>
    </row>
    <row r="46" spans="1:12" ht="14.4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5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5">
        <v>443</v>
      </c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5"/>
      <c r="L48" s="24"/>
    </row>
    <row r="49" spans="1:12" ht="14.4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5">
        <v>444</v>
      </c>
      <c r="L49" s="24"/>
    </row>
    <row r="50" spans="1:12" ht="14.4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5">
        <v>324</v>
      </c>
      <c r="L50" s="24"/>
    </row>
    <row r="51" spans="1:12" ht="14.4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6"/>
      <c r="L51" s="31">
        <f t="shared" si="17"/>
        <v>69.430000000000007</v>
      </c>
    </row>
    <row r="52" spans="1:12" ht="14.4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6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44</v>
      </c>
      <c r="D62" s="54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4">
        <v>295</v>
      </c>
      <c r="L63" s="18">
        <v>69.430000000000007</v>
      </c>
    </row>
    <row r="64" spans="1:12" ht="14.4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5">
        <v>203</v>
      </c>
      <c r="L64" s="24"/>
    </row>
    <row r="65" spans="1:12" ht="14.4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5">
        <v>376</v>
      </c>
      <c r="L65" s="24"/>
    </row>
    <row r="66" spans="1:12" ht="14.4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5">
        <v>443</v>
      </c>
      <c r="L66" s="24"/>
    </row>
    <row r="67" spans="1:12" ht="14.4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5">
        <v>338</v>
      </c>
      <c r="L67" s="24"/>
    </row>
    <row r="68" spans="1:12" ht="14.4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5">
        <v>444</v>
      </c>
      <c r="L68" s="24"/>
    </row>
    <row r="69" spans="1:12" ht="14.4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5">
        <v>47</v>
      </c>
      <c r="L69" s="24"/>
    </row>
    <row r="70" spans="1:12" ht="14.4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14.399999999999999</v>
      </c>
      <c r="I70" s="31">
        <f t="shared" ref="I70" si="28">SUM(I63:I69)</f>
        <v>84.100000000000009</v>
      </c>
      <c r="J70" s="31">
        <f t="shared" ref="J70:L70" si="29">SUM(J63:J69)</f>
        <v>547.5</v>
      </c>
      <c r="K70" s="46"/>
      <c r="L70" s="31">
        <f t="shared" si="29"/>
        <v>69.430000000000007</v>
      </c>
    </row>
    <row r="71" spans="1:12" ht="14.4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6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44</v>
      </c>
      <c r="D81" s="54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14.399999999999999</v>
      </c>
      <c r="I81" s="38">
        <f t="shared" ref="I81" si="36">I70+I80</f>
        <v>84.100000000000009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4">
        <v>289</v>
      </c>
      <c r="L82" s="18">
        <v>69.430000000000007</v>
      </c>
    </row>
    <row r="83" spans="1:12" ht="14.4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5">
        <v>67</v>
      </c>
      <c r="L83" s="24"/>
    </row>
    <row r="84" spans="1:12" ht="14.4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5">
        <v>349</v>
      </c>
      <c r="L84" s="24"/>
    </row>
    <row r="85" spans="1:12" ht="14.4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5">
        <v>443</v>
      </c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5">
        <v>444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22.599999999999998</v>
      </c>
      <c r="H89" s="31">
        <f t="shared" ref="H89" si="39">SUM(H82:H88)</f>
        <v>14.899999999999999</v>
      </c>
      <c r="I89" s="31">
        <f t="shared" ref="I89" si="40">SUM(I82:I88)</f>
        <v>67.900000000000006</v>
      </c>
      <c r="J89" s="31">
        <f t="shared" ref="J89:L89" si="41">SUM(J82:J88)</f>
        <v>494.59999999999997</v>
      </c>
      <c r="K89" s="46"/>
      <c r="L89" s="31">
        <f t="shared" si="41"/>
        <v>69.430000000000007</v>
      </c>
    </row>
    <row r="90" spans="1:12" ht="14.4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6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44</v>
      </c>
      <c r="D100" s="54"/>
      <c r="E100" s="37"/>
      <c r="F100" s="38">
        <f>F89+F99</f>
        <v>500</v>
      </c>
      <c r="G100" s="38">
        <f t="shared" ref="G100" si="46">G89+G99</f>
        <v>22.599999999999998</v>
      </c>
      <c r="H100" s="38">
        <f t="shared" ref="H100" si="47">H89+H99</f>
        <v>14.899999999999999</v>
      </c>
      <c r="I100" s="38">
        <f t="shared" ref="I100" si="48">I89+I99</f>
        <v>67.900000000000006</v>
      </c>
      <c r="J100" s="38">
        <f t="shared" ref="J100:L100" si="49">J89+J99</f>
        <v>494.59999999999997</v>
      </c>
      <c r="K100" s="38"/>
      <c r="L100" s="38">
        <f t="shared" si="49"/>
        <v>69.430000000000007</v>
      </c>
    </row>
    <row r="101" spans="1:12" ht="14.4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4">
        <v>260</v>
      </c>
      <c r="L101" s="18"/>
    </row>
    <row r="102" spans="1:12" ht="14.4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5">
        <v>203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5">
        <v>349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5">
        <v>443</v>
      </c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5">
        <v>444</v>
      </c>
      <c r="L106" s="24"/>
    </row>
    <row r="107" spans="1:12" ht="14.4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5">
        <v>67</v>
      </c>
      <c r="L107" s="24"/>
    </row>
    <row r="108" spans="1:12" ht="14.4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6"/>
      <c r="L108" s="31">
        <f t="shared" ref="L108" si="51">SUM(L101:L107)</f>
        <v>0</v>
      </c>
    </row>
    <row r="109" spans="1:12" ht="14.4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6"/>
      <c r="L118" s="31">
        <f t="shared" ref="L118" si="53">SUM(L109:L117)</f>
        <v>0</v>
      </c>
    </row>
    <row r="119" spans="1:12" ht="14.4">
      <c r="A119" s="35">
        <f>A101</f>
        <v>2</v>
      </c>
      <c r="B119" s="36">
        <f>B101</f>
        <v>1</v>
      </c>
      <c r="C119" s="53" t="s">
        <v>44</v>
      </c>
      <c r="D119" s="54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4.4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4">
        <v>291</v>
      </c>
      <c r="L120" s="18">
        <v>69.430000000000007</v>
      </c>
    </row>
    <row r="121" spans="1:12" ht="14.4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5">
        <v>41</v>
      </c>
      <c r="L121" s="24"/>
    </row>
    <row r="122" spans="1:12" ht="14.4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5">
        <v>377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5">
        <v>443</v>
      </c>
      <c r="L123" s="24"/>
    </row>
    <row r="124" spans="1:12" ht="14.4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5">
        <v>338</v>
      </c>
      <c r="L124" s="24"/>
    </row>
    <row r="125" spans="1:12" ht="14.4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5">
        <v>444</v>
      </c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22.200000000000003</v>
      </c>
      <c r="H127" s="31">
        <f t="shared" si="58"/>
        <v>18.3</v>
      </c>
      <c r="I127" s="31">
        <f t="shared" si="58"/>
        <v>87.1</v>
      </c>
      <c r="J127" s="31">
        <f t="shared" si="58"/>
        <v>605.09999999999991</v>
      </c>
      <c r="K127" s="46"/>
      <c r="L127" s="31">
        <f t="shared" ref="L127" si="59">SUM(L120:L126)</f>
        <v>69.430000000000007</v>
      </c>
    </row>
    <row r="128" spans="1:12" ht="14.4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6"/>
      <c r="L137" s="31">
        <f t="shared" ref="L137" si="61">SUM(L128:L136)</f>
        <v>0</v>
      </c>
    </row>
    <row r="138" spans="1:12" ht="14.4">
      <c r="A138" s="41">
        <f>A120</f>
        <v>2</v>
      </c>
      <c r="B138" s="41">
        <f>B120</f>
        <v>2</v>
      </c>
      <c r="C138" s="53" t="s">
        <v>44</v>
      </c>
      <c r="D138" s="54"/>
      <c r="E138" s="37"/>
      <c r="F138" s="38">
        <f>F127+F137</f>
        <v>620</v>
      </c>
      <c r="G138" s="38">
        <f t="shared" ref="G138" si="62">G127+G137</f>
        <v>22.200000000000003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605.09999999999991</v>
      </c>
      <c r="K138" s="38"/>
      <c r="L138" s="38">
        <f t="shared" si="65"/>
        <v>69.430000000000007</v>
      </c>
    </row>
    <row r="139" spans="1:12" ht="14.4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4">
        <v>227</v>
      </c>
      <c r="L139" s="18">
        <v>69.430000000000007</v>
      </c>
    </row>
    <row r="140" spans="1:12" ht="14.4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5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5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5">
        <v>443</v>
      </c>
      <c r="L142" s="24"/>
    </row>
    <row r="143" spans="1:12" ht="14.4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5"/>
      <c r="L143" s="24"/>
    </row>
    <row r="144" spans="1:12" ht="14.4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5">
        <v>444</v>
      </c>
      <c r="L144" s="24"/>
    </row>
    <row r="145" spans="1:12" ht="14.4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5">
        <v>47</v>
      </c>
      <c r="L145" s="24"/>
    </row>
    <row r="146" spans="1:12" ht="14.4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6"/>
      <c r="L146" s="31">
        <f t="shared" ref="L146" si="67">SUM(L139:L145)</f>
        <v>69.430000000000007</v>
      </c>
    </row>
    <row r="147" spans="1:12" ht="14.4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6"/>
      <c r="L156" s="31">
        <f t="shared" ref="L156" si="69">SUM(L147:L155)</f>
        <v>0</v>
      </c>
    </row>
    <row r="157" spans="1:12" ht="14.4">
      <c r="A157" s="35">
        <f>A139</f>
        <v>2</v>
      </c>
      <c r="B157" s="36">
        <f>B139</f>
        <v>3</v>
      </c>
      <c r="C157" s="53" t="s">
        <v>44</v>
      </c>
      <c r="D157" s="54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4.4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4">
        <v>295</v>
      </c>
      <c r="L158" s="18">
        <v>69.430000000000007</v>
      </c>
    </row>
    <row r="159" spans="1:12" ht="14.4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5">
        <v>181</v>
      </c>
      <c r="L159" s="24"/>
    </row>
    <row r="160" spans="1:12" ht="14.4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5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5">
        <v>443</v>
      </c>
      <c r="L161" s="24"/>
    </row>
    <row r="162" spans="1:12" ht="14.4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5">
        <v>338</v>
      </c>
      <c r="L162" s="24"/>
    </row>
    <row r="163" spans="1:12" ht="14.4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5">
        <v>444</v>
      </c>
      <c r="L163" s="24"/>
    </row>
    <row r="164" spans="1:12" ht="14.4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5">
        <v>41</v>
      </c>
      <c r="L164" s="24"/>
    </row>
    <row r="165" spans="1:12" ht="14.4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15.899999999999999</v>
      </c>
      <c r="I165" s="31">
        <f t="shared" si="74"/>
        <v>67.2</v>
      </c>
      <c r="J165" s="31">
        <f t="shared" si="74"/>
        <v>480.4</v>
      </c>
      <c r="K165" s="46"/>
      <c r="L165" s="31">
        <f t="shared" ref="L165" si="75">SUM(L158:L164)</f>
        <v>69.430000000000007</v>
      </c>
    </row>
    <row r="166" spans="1:12" ht="14.4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4.4">
      <c r="A176" s="35">
        <f>A158</f>
        <v>2</v>
      </c>
      <c r="B176" s="36">
        <f>B158</f>
        <v>4</v>
      </c>
      <c r="C176" s="53" t="s">
        <v>44</v>
      </c>
      <c r="D176" s="54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15.899999999999999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4.4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4">
        <v>289</v>
      </c>
      <c r="L177" s="18">
        <v>69.430000000000007</v>
      </c>
    </row>
    <row r="178" spans="1:12" ht="14.4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5">
        <v>52</v>
      </c>
      <c r="L178" s="24"/>
    </row>
    <row r="179" spans="1:12" ht="14.4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5">
        <v>349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5">
        <v>443</v>
      </c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5"/>
      <c r="L181" s="24"/>
    </row>
    <row r="182" spans="1:12" ht="14.4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5">
        <v>444</v>
      </c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6"/>
      <c r="L184" s="31">
        <f t="shared" ref="L184" si="83">SUM(L177:L183)</f>
        <v>69.430000000000007</v>
      </c>
    </row>
    <row r="185" spans="1:12" ht="14.4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6"/>
      <c r="L194" s="31">
        <f t="shared" ref="L194" si="85">SUM(L185:L193)</f>
        <v>0</v>
      </c>
    </row>
    <row r="195" spans="1:12" ht="14.4">
      <c r="A195" s="35">
        <f>A177</f>
        <v>2</v>
      </c>
      <c r="B195" s="36">
        <f>B177</f>
        <v>5</v>
      </c>
      <c r="C195" s="53" t="s">
        <v>44</v>
      </c>
      <c r="D195" s="54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7"/>
      <c r="B196" s="48"/>
      <c r="C196" s="55" t="s">
        <v>63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579.5</v>
      </c>
      <c r="G196" s="49">
        <f t="shared" ref="G196:J196" si="90">(G24+G43+G62+G81+G100+G119+G138+G157+G176+G195)/(IF(G24=0,0,1)+IF(G43=0,0,1)+IF(G62=0,0,1)+IF(G81=0,0,1)+IF(G100=0,0,1)+IF(G119=0,0,1)+IF(G138=0,0,1)+IF(G157=0,0,1)+IF(G176=0,0,1)+IF(G195=0,0,1))</f>
        <v>20.909999999999997</v>
      </c>
      <c r="H196" s="49">
        <f t="shared" si="90"/>
        <v>16.770000000000003</v>
      </c>
      <c r="I196" s="49">
        <f t="shared" si="90"/>
        <v>76.320000000000007</v>
      </c>
      <c r="J196" s="49">
        <f t="shared" si="90"/>
        <v>542.08999999999992</v>
      </c>
      <c r="K196" s="49"/>
      <c r="L196" s="49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2022-05-16T14:23:00Z</dcterms:created>
  <dcterms:modified xsi:type="dcterms:W3CDTF">2025-08-31T18:53:44Z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